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d Result" sheetId="1" r:id="rId5"/>
    <sheet state="visible" name="Deal-in" sheetId="2" r:id="rId6"/>
    <sheet state="visible" name="Final Round" sheetId="3" r:id="rId7"/>
    <sheet state="visible" name="Rounds" sheetId="4" r:id="rId8"/>
    <sheet state="visible" name="Max Honba" sheetId="5" r:id="rId9"/>
    <sheet state="visible" name="Riichi Sticks In Pot" sheetId="6" r:id="rId10"/>
    <sheet state="visible" name="Discards in Round" sheetId="7" r:id="rId11"/>
  </sheets>
  <definedNames/>
  <calcPr/>
</workbook>
</file>

<file path=xl/sharedStrings.xml><?xml version="1.0" encoding="utf-8"?>
<sst xmlns="http://schemas.openxmlformats.org/spreadsheetml/2006/main" count="178" uniqueCount="166">
  <si>
    <t>End Result Count</t>
  </si>
  <si>
    <t>Occurrences</t>
  </si>
  <si>
    <t>Percent</t>
  </si>
  <si>
    <t>Rounds</t>
  </si>
  <si>
    <t>Ron</t>
  </si>
  <si>
    <t>Tsumo</t>
  </si>
  <si>
    <t>Exhaustive Draw</t>
  </si>
  <si>
    <t>Abortive Draw</t>
  </si>
  <si>
    <t>Double Ron</t>
  </si>
  <si>
    <t>9 Tiles 9 Types</t>
  </si>
  <si>
    <t>Same Four Winds</t>
  </si>
  <si>
    <t>Nagashi Mangan</t>
  </si>
  <si>
    <t>Four Riichi</t>
  </si>
  <si>
    <t>Triple Ron</t>
  </si>
  <si>
    <t>Four Kan</t>
  </si>
  <si>
    <t>Deal-in Count</t>
  </si>
  <si>
    <t>Final Round Count</t>
  </si>
  <si>
    <t>Games</t>
  </si>
  <si>
    <t>East 1-0</t>
  </si>
  <si>
    <t>East 1</t>
  </si>
  <si>
    <t>Ends In East</t>
  </si>
  <si>
    <t>East 1-1</t>
  </si>
  <si>
    <t>East 2</t>
  </si>
  <si>
    <t>Ends In South</t>
  </si>
  <si>
    <t>East 1-2</t>
  </si>
  <si>
    <t>East 3</t>
  </si>
  <si>
    <t>Ends In West</t>
  </si>
  <si>
    <t>East 1-3</t>
  </si>
  <si>
    <t>East 4</t>
  </si>
  <si>
    <t>East 1-4</t>
  </si>
  <si>
    <t>South 1</t>
  </si>
  <si>
    <t>East 1-5</t>
  </si>
  <si>
    <t>South 2</t>
  </si>
  <si>
    <t>East 1-6</t>
  </si>
  <si>
    <t>South 3</t>
  </si>
  <si>
    <t>East 1-7</t>
  </si>
  <si>
    <t>South 4</t>
  </si>
  <si>
    <t>East 1-8</t>
  </si>
  <si>
    <t>West 1</t>
  </si>
  <si>
    <t>East 1-9</t>
  </si>
  <si>
    <t>West 2</t>
  </si>
  <si>
    <t>East 1-10</t>
  </si>
  <si>
    <t>West 3</t>
  </si>
  <si>
    <t>East 2-0</t>
  </si>
  <si>
    <t>West 4</t>
  </si>
  <si>
    <t>East 2-1</t>
  </si>
  <si>
    <t>East 2-2</t>
  </si>
  <si>
    <t>East 2-3</t>
  </si>
  <si>
    <t>East 2-4</t>
  </si>
  <si>
    <t>East 2-5</t>
  </si>
  <si>
    <t>East 2-6</t>
  </si>
  <si>
    <t>East 2-7</t>
  </si>
  <si>
    <t>East 2-8</t>
  </si>
  <si>
    <t>East 2-9</t>
  </si>
  <si>
    <t>East 2-10</t>
  </si>
  <si>
    <t>East 2-11</t>
  </si>
  <si>
    <t>East 3-0</t>
  </si>
  <si>
    <t>East 3-1</t>
  </si>
  <si>
    <t>East 3-2</t>
  </si>
  <si>
    <t>East 3-3</t>
  </si>
  <si>
    <t>East 3-4</t>
  </si>
  <si>
    <t>East 3-5</t>
  </si>
  <si>
    <t>East 3-6</t>
  </si>
  <si>
    <t>East 3-7</t>
  </si>
  <si>
    <t>East 3-8</t>
  </si>
  <si>
    <t>East 3-9</t>
  </si>
  <si>
    <t>East 3-10</t>
  </si>
  <si>
    <t>East 3-12</t>
  </si>
  <si>
    <t>East 4-0</t>
  </si>
  <si>
    <t>East 4-1</t>
  </si>
  <si>
    <t>East 4-2</t>
  </si>
  <si>
    <t>East 4-3</t>
  </si>
  <si>
    <t>East 4-4</t>
  </si>
  <si>
    <t>East 4-5</t>
  </si>
  <si>
    <t>East 4-6</t>
  </si>
  <si>
    <t>East 4-7</t>
  </si>
  <si>
    <t>East 4-8</t>
  </si>
  <si>
    <t>East 4-9</t>
  </si>
  <si>
    <t>East 4-10</t>
  </si>
  <si>
    <t>East 4-11</t>
  </si>
  <si>
    <t>East 4-12</t>
  </si>
  <si>
    <t>South 1-0</t>
  </si>
  <si>
    <t>South 1-1</t>
  </si>
  <si>
    <t>South 1-2</t>
  </si>
  <si>
    <t>South 1-3</t>
  </si>
  <si>
    <t>South 1-4</t>
  </si>
  <si>
    <t>South 1-5</t>
  </si>
  <si>
    <t>South 1-6</t>
  </si>
  <si>
    <t>South 1-7</t>
  </si>
  <si>
    <t>South 1-8</t>
  </si>
  <si>
    <t>South 1-9</t>
  </si>
  <si>
    <t>South 1-10</t>
  </si>
  <si>
    <t>South 1-11</t>
  </si>
  <si>
    <t>South 2-0</t>
  </si>
  <si>
    <t>South 2-1</t>
  </si>
  <si>
    <t>South 2-2</t>
  </si>
  <si>
    <t>South 2-3</t>
  </si>
  <si>
    <t>South 2-4</t>
  </si>
  <si>
    <t>South 2-5</t>
  </si>
  <si>
    <t>South 2-6</t>
  </si>
  <si>
    <t>South 2-7</t>
  </si>
  <si>
    <t>South 2-8</t>
  </si>
  <si>
    <t>South 2-9</t>
  </si>
  <si>
    <t>South 2-10</t>
  </si>
  <si>
    <t>South 2-11</t>
  </si>
  <si>
    <t>South 2-12</t>
  </si>
  <si>
    <t>South 3-0</t>
  </si>
  <si>
    <t>South 3-1</t>
  </si>
  <si>
    <t>South 3-2</t>
  </si>
  <si>
    <t>South 3-3</t>
  </si>
  <si>
    <t>South 3-4</t>
  </si>
  <si>
    <t>South 3-5</t>
  </si>
  <si>
    <t>South 3-6</t>
  </si>
  <si>
    <t>South 3-7</t>
  </si>
  <si>
    <t>South 3-8</t>
  </si>
  <si>
    <t>South 3-9</t>
  </si>
  <si>
    <t>South 3-10</t>
  </si>
  <si>
    <t>South 4-0</t>
  </si>
  <si>
    <t>South 4-1</t>
  </si>
  <si>
    <t>South 4-2</t>
  </si>
  <si>
    <t>South 4-3</t>
  </si>
  <si>
    <t>South 4-4</t>
  </si>
  <si>
    <t>South 4-5</t>
  </si>
  <si>
    <t>South 4-6</t>
  </si>
  <si>
    <t>South 4-7</t>
  </si>
  <si>
    <t>South 4-8</t>
  </si>
  <si>
    <t>South 4-9</t>
  </si>
  <si>
    <t>South 4-10</t>
  </si>
  <si>
    <t>South 4-11</t>
  </si>
  <si>
    <t>South 4-12</t>
  </si>
  <si>
    <t>South 4-13</t>
  </si>
  <si>
    <t>West 1-0</t>
  </si>
  <si>
    <t>West 1-1</t>
  </si>
  <si>
    <t>West 1-2</t>
  </si>
  <si>
    <t>West 1-3</t>
  </si>
  <si>
    <t>West 1-4</t>
  </si>
  <si>
    <t>West 1-5</t>
  </si>
  <si>
    <t>West 1-6</t>
  </si>
  <si>
    <t>West 1-7</t>
  </si>
  <si>
    <t>West 1-8</t>
  </si>
  <si>
    <t>West 2-0</t>
  </si>
  <si>
    <t>West 2-1</t>
  </si>
  <si>
    <t>West 2-2</t>
  </si>
  <si>
    <t>West 2-3</t>
  </si>
  <si>
    <t>West 2-4</t>
  </si>
  <si>
    <t>West 2-5</t>
  </si>
  <si>
    <t>West 2-6</t>
  </si>
  <si>
    <t>West 2-7</t>
  </si>
  <si>
    <t>West 3-0</t>
  </si>
  <si>
    <t>West 3-1</t>
  </si>
  <si>
    <t>West 3-2</t>
  </si>
  <si>
    <t>West 3-3</t>
  </si>
  <si>
    <t>West 3-4</t>
  </si>
  <si>
    <t>West 3-5</t>
  </si>
  <si>
    <t>West 3-6</t>
  </si>
  <si>
    <t>West 4-0</t>
  </si>
  <si>
    <t>West 4-1</t>
  </si>
  <si>
    <t>West 4-2</t>
  </si>
  <si>
    <t>West 4-3</t>
  </si>
  <si>
    <t>West 4-4</t>
  </si>
  <si>
    <t>West 4-5</t>
  </si>
  <si>
    <t>Round Count</t>
  </si>
  <si>
    <t>Max Honba Count</t>
  </si>
  <si>
    <t>Riichi Sticks In Pot</t>
  </si>
  <si>
    <t>Discards in Round Count</t>
  </si>
  <si>
    <t>Turns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</si>
</sst>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00%"/>
    <numFmt numFmtId="165" formatCode="0.0000%"/>
    <numFmt numFmtId="166" formatCode="0.00000%"/>
    <numFmt numFmtId="167" formatCode="0.000000%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1" fillId="0" fontId="1" numFmtId="0" xfId="0" applyAlignment="1" applyBorder="1" applyFont="1">
      <alignment horizontal="center" readingOrder="0"/>
    </xf>
    <xf borderId="2" fillId="0" fontId="1" numFmtId="0" xfId="0" applyAlignment="1" applyBorder="1" applyFont="1">
      <alignment horizontal="center" readingOrder="0"/>
    </xf>
    <xf borderId="3" fillId="0" fontId="1" numFmtId="0" xfId="0" applyAlignment="1" applyBorder="1" applyFont="1">
      <alignment readingOrder="0"/>
    </xf>
    <xf borderId="3" fillId="0" fontId="1" numFmtId="10" xfId="0" applyBorder="1" applyFont="1" applyNumberFormat="1"/>
    <xf borderId="1" fillId="0" fontId="1" numFmtId="0" xfId="0" applyAlignment="1" applyBorder="1" applyFont="1">
      <alignment readingOrder="0"/>
    </xf>
    <xf borderId="1" fillId="0" fontId="1" numFmtId="10" xfId="0" applyBorder="1" applyFont="1" applyNumberFormat="1"/>
    <xf borderId="0" fillId="0" fontId="1" numFmtId="10" xfId="0" applyFont="1" applyNumberFormat="1"/>
    <xf borderId="0" fillId="0" fontId="1" numFmtId="0" xfId="0" applyAlignment="1" applyFont="1">
      <alignment readingOrder="0"/>
    </xf>
    <xf borderId="4" fillId="0" fontId="1" numFmtId="0" xfId="0" applyBorder="1" applyFont="1"/>
    <xf borderId="1" fillId="0" fontId="1" numFmtId="164" xfId="0" applyBorder="1" applyFont="1" applyNumberFormat="1"/>
    <xf borderId="1" fillId="0" fontId="1" numFmtId="165" xfId="0" applyBorder="1" applyFont="1" applyNumberFormat="1"/>
    <xf borderId="5" fillId="0" fontId="1" numFmtId="0" xfId="0" applyAlignment="1" applyBorder="1" applyFont="1">
      <alignment readingOrder="0"/>
    </xf>
    <xf borderId="5" fillId="0" fontId="1" numFmtId="165" xfId="0" applyBorder="1" applyFont="1" applyNumberFormat="1"/>
    <xf borderId="0" fillId="0" fontId="1" numFmtId="164" xfId="0" applyFont="1" applyNumberFormat="1"/>
    <xf borderId="1" fillId="0" fontId="1" numFmtId="166" xfId="0" applyBorder="1" applyFont="1" applyNumberFormat="1"/>
    <xf borderId="5" fillId="0" fontId="1" numFmtId="167" xfId="0" applyBorder="1" applyFont="1" applyNumberFormat="1"/>
    <xf borderId="3" fillId="0" fontId="1" numFmtId="0" xfId="0" applyBorder="1" applyFont="1"/>
    <xf borderId="1" fillId="0" fontId="1" numFmtId="0" xfId="0" applyBorder="1" applyFont="1"/>
    <xf borderId="5" fillId="0" fontId="1" numFmtId="10" xfId="0" applyBorder="1" applyFont="1" applyNumberFormat="1"/>
    <xf borderId="5" fillId="0" fontId="1" numFmtId="0" xfId="0" applyBorder="1" applyFont="1"/>
    <xf borderId="5" fillId="0" fontId="1" numFmtId="166" xfId="0" applyBorder="1" applyFont="1" applyNumberFormat="1"/>
    <xf borderId="3" fillId="0" fontId="1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'End Result'!$A$3:$A$6</c:f>
            </c:strRef>
          </c:cat>
          <c:val>
            <c:numRef>
              <c:f>'End Result'!$C$3:$C$6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Rounds Per Game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Rounds!$A$2:$A$20</c:f>
            </c:strRef>
          </c:cat>
          <c:val>
            <c:numRef>
              <c:f>Rounds!$B$2:$B$20</c:f>
              <c:numCache/>
            </c:numRef>
          </c:val>
        </c:ser>
        <c:axId val="1991534551"/>
        <c:axId val="1345659123"/>
      </c:barChart>
      <c:catAx>
        <c:axId val="19915345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45659123"/>
      </c:catAx>
      <c:valAx>
        <c:axId val="134565912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9153455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Turns In Round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'Discards in Round'!$C$5:$C$20</c:f>
            </c:strRef>
          </c:cat>
          <c:val>
            <c:numRef>
              <c:f>'Discards in Round'!$D$5:$D$20</c:f>
              <c:numCache/>
            </c:numRef>
          </c:val>
        </c:ser>
        <c:axId val="836463135"/>
        <c:axId val="752012464"/>
      </c:barChart>
      <c:catAx>
        <c:axId val="8364631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52012464"/>
      </c:catAx>
      <c:valAx>
        <c:axId val="7520124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3646313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Discards In Round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'Discards in Round'!$A$14:$A$79</c:f>
            </c:strRef>
          </c:cat>
          <c:val>
            <c:numRef>
              <c:f>'Discards in Round'!$B$14:$B$79</c:f>
              <c:numCache/>
            </c:numRef>
          </c:val>
        </c:ser>
        <c:axId val="348977136"/>
        <c:axId val="907915418"/>
      </c:barChart>
      <c:catAx>
        <c:axId val="348977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07915418"/>
      </c:catAx>
      <c:valAx>
        <c:axId val="90791541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4897713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152400</xdr:colOff>
      <xdr:row>0</xdr:row>
      <xdr:rowOff>85725</xdr:rowOff>
    </xdr:from>
    <xdr:ext cx="4257675" cy="238125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104775</xdr:colOff>
      <xdr:row>1</xdr:row>
      <xdr:rowOff>47625</xdr:rowOff>
    </xdr:from>
    <xdr:ext cx="4333875" cy="294322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133350</xdr:colOff>
      <xdr:row>1</xdr:row>
      <xdr:rowOff>0</xdr:rowOff>
    </xdr:from>
    <xdr:ext cx="4676775" cy="2428875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133350</xdr:colOff>
      <xdr:row>13</xdr:row>
      <xdr:rowOff>38100</xdr:rowOff>
    </xdr:from>
    <xdr:ext cx="4676775" cy="2676525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75"/>
    <col customWidth="1" min="2" max="2" width="10.25"/>
    <col customWidth="1" min="3" max="3" width="8.75"/>
    <col customWidth="1" min="4" max="4" width="7.63"/>
  </cols>
  <sheetData>
    <row r="1">
      <c r="A1" s="1" t="s">
        <v>0</v>
      </c>
      <c r="B1" s="2" t="s">
        <v>1</v>
      </c>
      <c r="C1" s="3" t="s">
        <v>2</v>
      </c>
    </row>
    <row r="2">
      <c r="A2" s="4" t="s">
        <v>3</v>
      </c>
      <c r="B2" s="4">
        <v>1.3086033E7</v>
      </c>
      <c r="C2" s="5">
        <f t="shared" ref="C2:C13" si="1">B2/$B$2
</f>
        <v>1</v>
      </c>
    </row>
    <row r="3">
      <c r="A3" s="6" t="s">
        <v>4</v>
      </c>
      <c r="B3" s="6">
        <v>6493885.0</v>
      </c>
      <c r="C3" s="7">
        <f t="shared" si="1"/>
        <v>0.4962455008</v>
      </c>
      <c r="D3" s="8">
        <f>B3/(B3+B4)</f>
        <v>0.5951268566</v>
      </c>
    </row>
    <row r="4">
      <c r="A4" s="6" t="s">
        <v>5</v>
      </c>
      <c r="B4" s="6">
        <v>4417881.0</v>
      </c>
      <c r="C4" s="7">
        <f t="shared" si="1"/>
        <v>0.3376027708</v>
      </c>
      <c r="D4" s="8">
        <f>B4/(B3+B4)</f>
        <v>0.4048731434</v>
      </c>
    </row>
    <row r="5">
      <c r="A5" s="6" t="s">
        <v>6</v>
      </c>
      <c r="B5" s="6">
        <v>2024328.0</v>
      </c>
      <c r="C5" s="7">
        <f t="shared" si="1"/>
        <v>0.1546937869</v>
      </c>
    </row>
    <row r="6">
      <c r="A6" s="9" t="s">
        <v>7</v>
      </c>
      <c r="B6" s="10">
        <f>SUM(B8:B13)</f>
        <v>149939</v>
      </c>
      <c r="C6" s="7">
        <f t="shared" si="1"/>
        <v>0.01145794146</v>
      </c>
    </row>
    <row r="7">
      <c r="A7" s="6" t="s">
        <v>8</v>
      </c>
      <c r="B7" s="6">
        <v>72260.0</v>
      </c>
      <c r="C7" s="7">
        <f t="shared" si="1"/>
        <v>0.00552191791</v>
      </c>
      <c r="D7" s="8">
        <f>B7/B3
</f>
        <v>0.01112739138</v>
      </c>
    </row>
    <row r="8">
      <c r="A8" s="6" t="s">
        <v>9</v>
      </c>
      <c r="B8" s="6">
        <v>137527.0</v>
      </c>
      <c r="C8" s="7">
        <f t="shared" si="1"/>
        <v>0.01050944927</v>
      </c>
      <c r="D8" s="8">
        <f t="shared" ref="D8:D13" si="2">B8/$B$6
</f>
        <v>0.9172196693</v>
      </c>
    </row>
    <row r="9">
      <c r="A9" s="6" t="s">
        <v>10</v>
      </c>
      <c r="B9" s="6">
        <v>8367.0</v>
      </c>
      <c r="C9" s="11">
        <f t="shared" si="1"/>
        <v>0.0006393839905</v>
      </c>
      <c r="D9" s="8">
        <f t="shared" si="2"/>
        <v>0.0558026931</v>
      </c>
    </row>
    <row r="10">
      <c r="A10" s="6" t="s">
        <v>11</v>
      </c>
      <c r="B10" s="6">
        <v>2341.0</v>
      </c>
      <c r="C10" s="11">
        <f t="shared" si="1"/>
        <v>0.0001788930228</v>
      </c>
      <c r="D10" s="8">
        <f t="shared" si="2"/>
        <v>0.01561301596</v>
      </c>
    </row>
    <row r="11">
      <c r="A11" s="6" t="s">
        <v>12</v>
      </c>
      <c r="B11" s="6">
        <v>1128.0</v>
      </c>
      <c r="C11" s="12">
        <f t="shared" si="1"/>
        <v>0.00008619877391</v>
      </c>
      <c r="D11" s="8">
        <f t="shared" si="2"/>
        <v>0.007523059377</v>
      </c>
    </row>
    <row r="12">
      <c r="A12" s="6" t="s">
        <v>13</v>
      </c>
      <c r="B12" s="6">
        <v>399.0</v>
      </c>
      <c r="C12" s="12">
        <f t="shared" si="1"/>
        <v>0.00003049052375</v>
      </c>
      <c r="D12" s="8">
        <f t="shared" si="2"/>
        <v>0.002661082173</v>
      </c>
    </row>
    <row r="13">
      <c r="A13" s="13" t="s">
        <v>14</v>
      </c>
      <c r="B13" s="13">
        <v>177.0</v>
      </c>
      <c r="C13" s="14">
        <f t="shared" si="1"/>
        <v>0.00001352587144</v>
      </c>
      <c r="D13" s="15">
        <f t="shared" si="2"/>
        <v>0.001180480062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0.75"/>
    <col customWidth="1" min="2" max="2" width="10.25"/>
    <col customWidth="1" min="3" max="3" width="9.13"/>
  </cols>
  <sheetData>
    <row r="1">
      <c r="A1" s="4" t="s">
        <v>15</v>
      </c>
      <c r="B1" s="4" t="s">
        <v>1</v>
      </c>
      <c r="C1" s="4" t="s">
        <v>2</v>
      </c>
    </row>
    <row r="2">
      <c r="A2" s="6">
        <v>0.0</v>
      </c>
      <c r="B2" s="6">
        <v>1384354.0</v>
      </c>
      <c r="C2" s="7">
        <f t="shared" ref="C2:C12" si="1">B2/SUM($B$2:$B$12)</f>
        <v>0.2777268653</v>
      </c>
    </row>
    <row r="3">
      <c r="A3" s="6">
        <v>1.0</v>
      </c>
      <c r="B3" s="6">
        <v>1627025.0</v>
      </c>
      <c r="C3" s="7">
        <f t="shared" si="1"/>
        <v>0.3264111297</v>
      </c>
    </row>
    <row r="4">
      <c r="A4" s="6">
        <v>2.0</v>
      </c>
      <c r="B4" s="6">
        <v>1141632.0</v>
      </c>
      <c r="C4" s="7">
        <f t="shared" si="1"/>
        <v>0.2290323694</v>
      </c>
    </row>
    <row r="5">
      <c r="A5" s="6">
        <v>3.0</v>
      </c>
      <c r="B5" s="6">
        <v>570140.0</v>
      </c>
      <c r="C5" s="7">
        <f t="shared" si="1"/>
        <v>0.1143805667</v>
      </c>
    </row>
    <row r="6">
      <c r="A6" s="6">
        <v>4.0</v>
      </c>
      <c r="B6" s="6">
        <v>200897.0</v>
      </c>
      <c r="C6" s="7">
        <f t="shared" si="1"/>
        <v>0.04030363192</v>
      </c>
    </row>
    <row r="7">
      <c r="A7" s="6">
        <v>5.0</v>
      </c>
      <c r="B7" s="6">
        <v>50225.0</v>
      </c>
      <c r="C7" s="7">
        <f t="shared" si="1"/>
        <v>0.01007605844</v>
      </c>
    </row>
    <row r="8">
      <c r="A8" s="6">
        <v>6.0</v>
      </c>
      <c r="B8" s="6">
        <v>8921.0</v>
      </c>
      <c r="C8" s="7">
        <f t="shared" si="1"/>
        <v>0.001789716623</v>
      </c>
    </row>
    <row r="9">
      <c r="A9" s="6">
        <v>7.0</v>
      </c>
      <c r="B9" s="6">
        <v>1262.0</v>
      </c>
      <c r="C9" s="11">
        <f t="shared" si="1"/>
        <v>0.0002531804033</v>
      </c>
    </row>
    <row r="10">
      <c r="A10" s="6">
        <v>8.0</v>
      </c>
      <c r="B10" s="6">
        <v>122.0</v>
      </c>
      <c r="C10" s="12">
        <f t="shared" si="1"/>
        <v>0.00002447544311</v>
      </c>
    </row>
    <row r="11">
      <c r="A11" s="6">
        <v>9.0</v>
      </c>
      <c r="B11" s="6">
        <v>9.0</v>
      </c>
      <c r="C11" s="16">
        <f t="shared" si="1"/>
        <v>0.000001805565475</v>
      </c>
    </row>
    <row r="12">
      <c r="A12" s="13">
        <v>10.0</v>
      </c>
      <c r="B12" s="13">
        <v>1.0</v>
      </c>
      <c r="C12" s="17">
        <f t="shared" si="1"/>
        <v>0.0000002006183861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4.38"/>
    <col customWidth="1" min="2" max="2" width="10.25"/>
    <col customWidth="1" min="3" max="3" width="6.63"/>
    <col customWidth="1" min="4" max="4" width="7.75"/>
    <col customWidth="1" min="5" max="5" width="8.13"/>
    <col customWidth="1" min="7" max="7" width="7.63"/>
  </cols>
  <sheetData>
    <row r="1">
      <c r="A1" s="9" t="s">
        <v>16</v>
      </c>
      <c r="B1" s="9" t="s">
        <v>1</v>
      </c>
    </row>
    <row r="2">
      <c r="A2" s="9" t="s">
        <v>17</v>
      </c>
      <c r="B2" s="9">
        <v>1246147.0</v>
      </c>
    </row>
    <row r="3">
      <c r="A3" s="4" t="s">
        <v>18</v>
      </c>
      <c r="B3" s="4">
        <v>514.0</v>
      </c>
      <c r="C3" s="4" t="s">
        <v>19</v>
      </c>
      <c r="D3" s="18">
        <f>SUM(B3:B13)</f>
        <v>5918</v>
      </c>
      <c r="E3" s="5">
        <f t="shared" ref="E3:E14" si="1">D3/$B$2</f>
        <v>0.004749038436</v>
      </c>
      <c r="F3" s="4" t="s">
        <v>20</v>
      </c>
      <c r="G3" s="5">
        <f>SUM(E3:E6)</f>
        <v>0.06670641586</v>
      </c>
    </row>
    <row r="4">
      <c r="A4" s="6" t="s">
        <v>21</v>
      </c>
      <c r="B4" s="6">
        <v>1615.0</v>
      </c>
      <c r="C4" s="6" t="s">
        <v>22</v>
      </c>
      <c r="D4" s="19">
        <f>SUM(B14:B25)</f>
        <v>14264</v>
      </c>
      <c r="E4" s="7">
        <f t="shared" si="1"/>
        <v>0.01144648264</v>
      </c>
      <c r="F4" s="6" t="s">
        <v>23</v>
      </c>
      <c r="G4" s="7">
        <f>SUM(E7:E10)</f>
        <v>0.8987326535</v>
      </c>
    </row>
    <row r="5">
      <c r="A5" s="6" t="s">
        <v>24</v>
      </c>
      <c r="B5" s="6">
        <v>1692.0</v>
      </c>
      <c r="C5" s="6" t="s">
        <v>25</v>
      </c>
      <c r="D5" s="19">
        <f>SUM(B26:B37)</f>
        <v>25366</v>
      </c>
      <c r="E5" s="7">
        <f t="shared" si="1"/>
        <v>0.02035554393</v>
      </c>
      <c r="F5" s="13" t="s">
        <v>26</v>
      </c>
      <c r="G5" s="20">
        <f>SUM(E11:E14)</f>
        <v>0.03456093061</v>
      </c>
    </row>
    <row r="6">
      <c r="A6" s="6" t="s">
        <v>27</v>
      </c>
      <c r="B6" s="6">
        <v>1067.0</v>
      </c>
      <c r="C6" s="13" t="s">
        <v>28</v>
      </c>
      <c r="D6" s="21">
        <f>SUM(B38:B50)</f>
        <v>37578</v>
      </c>
      <c r="E6" s="20">
        <f t="shared" si="1"/>
        <v>0.03015535085</v>
      </c>
    </row>
    <row r="7">
      <c r="A7" s="6" t="s">
        <v>29</v>
      </c>
      <c r="B7" s="6">
        <v>602.0</v>
      </c>
      <c r="C7" s="6" t="s">
        <v>30</v>
      </c>
      <c r="D7" s="19">
        <f>SUM(B51:B62)</f>
        <v>47803</v>
      </c>
      <c r="E7" s="7">
        <f t="shared" si="1"/>
        <v>0.03836064285</v>
      </c>
    </row>
    <row r="8">
      <c r="A8" s="6" t="s">
        <v>31</v>
      </c>
      <c r="B8" s="6">
        <v>260.0</v>
      </c>
      <c r="C8" s="6" t="s">
        <v>32</v>
      </c>
      <c r="D8" s="19">
        <f>SUM(B63:B75)</f>
        <v>56530</v>
      </c>
      <c r="E8" s="7">
        <f t="shared" si="1"/>
        <v>0.04536382947</v>
      </c>
    </row>
    <row r="9">
      <c r="A9" s="6" t="s">
        <v>33</v>
      </c>
      <c r="B9" s="6">
        <v>115.0</v>
      </c>
      <c r="C9" s="6" t="s">
        <v>34</v>
      </c>
      <c r="D9" s="19">
        <f>SUM(B76:B86)</f>
        <v>62062</v>
      </c>
      <c r="E9" s="7">
        <f t="shared" si="1"/>
        <v>0.04980311312</v>
      </c>
    </row>
    <row r="10">
      <c r="A10" s="6" t="s">
        <v>35</v>
      </c>
      <c r="B10" s="6">
        <v>39.0</v>
      </c>
      <c r="C10" s="13" t="s">
        <v>36</v>
      </c>
      <c r="D10" s="21">
        <f>SUM(B87:B100)</f>
        <v>953558</v>
      </c>
      <c r="E10" s="20">
        <f t="shared" si="1"/>
        <v>0.7652050681</v>
      </c>
    </row>
    <row r="11">
      <c r="A11" s="6" t="s">
        <v>37</v>
      </c>
      <c r="B11" s="6">
        <v>8.0</v>
      </c>
      <c r="C11" s="6" t="s">
        <v>38</v>
      </c>
      <c r="D11" s="19">
        <f>SUM(B101:B109)</f>
        <v>25487</v>
      </c>
      <c r="E11" s="7">
        <f t="shared" si="1"/>
        <v>0.02045264323</v>
      </c>
    </row>
    <row r="12">
      <c r="A12" s="6" t="s">
        <v>39</v>
      </c>
      <c r="B12" s="6">
        <v>5.0</v>
      </c>
      <c r="C12" s="6" t="s">
        <v>40</v>
      </c>
      <c r="D12" s="19">
        <f>SUM(B110:B117)</f>
        <v>10162</v>
      </c>
      <c r="E12" s="7">
        <f t="shared" si="1"/>
        <v>0.008154736159</v>
      </c>
    </row>
    <row r="13">
      <c r="A13" s="13" t="s">
        <v>41</v>
      </c>
      <c r="B13" s="13">
        <v>1.0</v>
      </c>
      <c r="C13" s="6" t="s">
        <v>42</v>
      </c>
      <c r="D13" s="19">
        <f>SUM(B118:B124)</f>
        <v>4181</v>
      </c>
      <c r="E13" s="7">
        <f t="shared" si="1"/>
        <v>0.003355141889</v>
      </c>
    </row>
    <row r="14">
      <c r="A14" s="6" t="s">
        <v>43</v>
      </c>
      <c r="B14" s="6">
        <v>4451.0</v>
      </c>
      <c r="C14" s="13" t="s">
        <v>44</v>
      </c>
      <c r="D14" s="21">
        <f>SUM(B125:B130)</f>
        <v>3238</v>
      </c>
      <c r="E14" s="20">
        <f t="shared" si="1"/>
        <v>0.002598409337</v>
      </c>
    </row>
    <row r="15">
      <c r="A15" s="6" t="s">
        <v>45</v>
      </c>
      <c r="B15" s="6">
        <v>3709.0</v>
      </c>
    </row>
    <row r="16">
      <c r="A16" s="6" t="s">
        <v>46</v>
      </c>
      <c r="B16" s="6">
        <v>2684.0</v>
      </c>
    </row>
    <row r="17">
      <c r="A17" s="6" t="s">
        <v>47</v>
      </c>
      <c r="B17" s="6">
        <v>1614.0</v>
      </c>
    </row>
    <row r="18">
      <c r="A18" s="6" t="s">
        <v>48</v>
      </c>
      <c r="B18" s="6">
        <v>987.0</v>
      </c>
    </row>
    <row r="19">
      <c r="A19" s="6" t="s">
        <v>49</v>
      </c>
      <c r="B19" s="6">
        <v>495.0</v>
      </c>
    </row>
    <row r="20">
      <c r="A20" s="6" t="s">
        <v>50</v>
      </c>
      <c r="B20" s="6">
        <v>205.0</v>
      </c>
    </row>
    <row r="21">
      <c r="A21" s="6" t="s">
        <v>51</v>
      </c>
      <c r="B21" s="6">
        <v>77.0</v>
      </c>
    </row>
    <row r="22">
      <c r="A22" s="6" t="s">
        <v>52</v>
      </c>
      <c r="B22" s="6">
        <v>27.0</v>
      </c>
    </row>
    <row r="23">
      <c r="A23" s="6" t="s">
        <v>53</v>
      </c>
      <c r="B23" s="6">
        <v>13.0</v>
      </c>
    </row>
    <row r="24">
      <c r="A24" s="6" t="s">
        <v>54</v>
      </c>
      <c r="B24" s="6">
        <v>1.0</v>
      </c>
    </row>
    <row r="25">
      <c r="A25" s="13" t="s">
        <v>55</v>
      </c>
      <c r="B25" s="13">
        <v>1.0</v>
      </c>
    </row>
    <row r="26">
      <c r="A26" s="6" t="s">
        <v>56</v>
      </c>
      <c r="B26" s="6">
        <v>10714.0</v>
      </c>
    </row>
    <row r="27">
      <c r="A27" s="6" t="s">
        <v>57</v>
      </c>
      <c r="B27" s="6">
        <v>6481.0</v>
      </c>
    </row>
    <row r="28">
      <c r="A28" s="6" t="s">
        <v>58</v>
      </c>
      <c r="B28" s="6">
        <v>3941.0</v>
      </c>
    </row>
    <row r="29">
      <c r="A29" s="6" t="s">
        <v>59</v>
      </c>
      <c r="B29" s="6">
        <v>2170.0</v>
      </c>
    </row>
    <row r="30">
      <c r="A30" s="6" t="s">
        <v>60</v>
      </c>
      <c r="B30" s="6">
        <v>1094.0</v>
      </c>
    </row>
    <row r="31">
      <c r="A31" s="6" t="s">
        <v>61</v>
      </c>
      <c r="B31" s="6">
        <v>565.0</v>
      </c>
    </row>
    <row r="32">
      <c r="A32" s="6" t="s">
        <v>62</v>
      </c>
      <c r="B32" s="6">
        <v>255.0</v>
      </c>
    </row>
    <row r="33">
      <c r="A33" s="6" t="s">
        <v>63</v>
      </c>
      <c r="B33" s="6">
        <v>92.0</v>
      </c>
    </row>
    <row r="34">
      <c r="A34" s="6" t="s">
        <v>64</v>
      </c>
      <c r="B34" s="6">
        <v>36.0</v>
      </c>
    </row>
    <row r="35">
      <c r="A35" s="6" t="s">
        <v>65</v>
      </c>
      <c r="B35" s="6">
        <v>15.0</v>
      </c>
    </row>
    <row r="36">
      <c r="A36" s="6" t="s">
        <v>66</v>
      </c>
      <c r="B36" s="6">
        <v>2.0</v>
      </c>
    </row>
    <row r="37">
      <c r="A37" s="13" t="s">
        <v>67</v>
      </c>
      <c r="B37" s="13">
        <v>1.0</v>
      </c>
    </row>
    <row r="38">
      <c r="A38" s="6" t="s">
        <v>68</v>
      </c>
      <c r="B38" s="6">
        <v>18273.0</v>
      </c>
    </row>
    <row r="39">
      <c r="A39" s="6" t="s">
        <v>69</v>
      </c>
      <c r="B39" s="6">
        <v>9369.0</v>
      </c>
    </row>
    <row r="40">
      <c r="A40" s="6" t="s">
        <v>70</v>
      </c>
      <c r="B40" s="6">
        <v>5140.0</v>
      </c>
    </row>
    <row r="41">
      <c r="A41" s="6" t="s">
        <v>71</v>
      </c>
      <c r="B41" s="6">
        <v>2605.0</v>
      </c>
    </row>
    <row r="42">
      <c r="A42" s="6" t="s">
        <v>72</v>
      </c>
      <c r="B42" s="6">
        <v>1233.0</v>
      </c>
    </row>
    <row r="43">
      <c r="A43" s="6" t="s">
        <v>73</v>
      </c>
      <c r="B43" s="6">
        <v>570.0</v>
      </c>
    </row>
    <row r="44">
      <c r="A44" s="6" t="s">
        <v>74</v>
      </c>
      <c r="B44" s="6">
        <v>230.0</v>
      </c>
    </row>
    <row r="45">
      <c r="A45" s="6" t="s">
        <v>75</v>
      </c>
      <c r="B45" s="6">
        <v>93.0</v>
      </c>
    </row>
    <row r="46">
      <c r="A46" s="6" t="s">
        <v>76</v>
      </c>
      <c r="B46" s="6">
        <v>45.0</v>
      </c>
    </row>
    <row r="47">
      <c r="A47" s="6" t="s">
        <v>77</v>
      </c>
      <c r="B47" s="6">
        <v>9.0</v>
      </c>
    </row>
    <row r="48">
      <c r="A48" s="6" t="s">
        <v>78</v>
      </c>
      <c r="B48" s="6">
        <v>4.0</v>
      </c>
    </row>
    <row r="49">
      <c r="A49" s="6" t="s">
        <v>79</v>
      </c>
      <c r="B49" s="6">
        <v>6.0</v>
      </c>
    </row>
    <row r="50">
      <c r="A50" s="13" t="s">
        <v>80</v>
      </c>
      <c r="B50" s="13">
        <v>1.0</v>
      </c>
    </row>
    <row r="51">
      <c r="A51" s="6" t="s">
        <v>81</v>
      </c>
      <c r="B51" s="6">
        <v>24959.0</v>
      </c>
    </row>
    <row r="52">
      <c r="A52" s="6" t="s">
        <v>82</v>
      </c>
      <c r="B52" s="6">
        <v>11763.0</v>
      </c>
    </row>
    <row r="53">
      <c r="A53" s="6" t="s">
        <v>83</v>
      </c>
      <c r="B53" s="6">
        <v>5867.0</v>
      </c>
    </row>
    <row r="54">
      <c r="A54" s="6" t="s">
        <v>84</v>
      </c>
      <c r="B54" s="6">
        <v>2869.0</v>
      </c>
    </row>
    <row r="55">
      <c r="A55" s="6" t="s">
        <v>85</v>
      </c>
      <c r="B55" s="6">
        <v>1292.0</v>
      </c>
    </row>
    <row r="56">
      <c r="A56" s="6" t="s">
        <v>86</v>
      </c>
      <c r="B56" s="6">
        <v>609.0</v>
      </c>
    </row>
    <row r="57">
      <c r="A57" s="6" t="s">
        <v>87</v>
      </c>
      <c r="B57" s="6">
        <v>283.0</v>
      </c>
    </row>
    <row r="58">
      <c r="A58" s="6" t="s">
        <v>88</v>
      </c>
      <c r="B58" s="6">
        <v>92.0</v>
      </c>
    </row>
    <row r="59">
      <c r="A59" s="6" t="s">
        <v>89</v>
      </c>
      <c r="B59" s="6">
        <v>39.0</v>
      </c>
    </row>
    <row r="60">
      <c r="A60" s="6" t="s">
        <v>90</v>
      </c>
      <c r="B60" s="6">
        <v>21.0</v>
      </c>
    </row>
    <row r="61">
      <c r="A61" s="6" t="s">
        <v>91</v>
      </c>
      <c r="B61" s="6">
        <v>8.0</v>
      </c>
    </row>
    <row r="62">
      <c r="A62" s="13" t="s">
        <v>92</v>
      </c>
      <c r="B62" s="13">
        <v>1.0</v>
      </c>
    </row>
    <row r="63">
      <c r="A63" s="6" t="s">
        <v>93</v>
      </c>
      <c r="B63" s="6">
        <v>30902.0</v>
      </c>
    </row>
    <row r="64">
      <c r="A64" s="6" t="s">
        <v>94</v>
      </c>
      <c r="B64" s="6">
        <v>13724.0</v>
      </c>
    </row>
    <row r="65">
      <c r="A65" s="6" t="s">
        <v>95</v>
      </c>
      <c r="B65" s="6">
        <v>6513.0</v>
      </c>
    </row>
    <row r="66">
      <c r="A66" s="6" t="s">
        <v>96</v>
      </c>
      <c r="B66" s="6">
        <v>3059.0</v>
      </c>
    </row>
    <row r="67">
      <c r="A67" s="6" t="s">
        <v>97</v>
      </c>
      <c r="B67" s="6">
        <v>1338.0</v>
      </c>
    </row>
    <row r="68">
      <c r="A68" s="6" t="s">
        <v>98</v>
      </c>
      <c r="B68" s="6">
        <v>593.0</v>
      </c>
    </row>
    <row r="69">
      <c r="A69" s="6" t="s">
        <v>99</v>
      </c>
      <c r="B69" s="6">
        <v>265.0</v>
      </c>
    </row>
    <row r="70">
      <c r="A70" s="6" t="s">
        <v>100</v>
      </c>
      <c r="B70" s="6">
        <v>84.0</v>
      </c>
    </row>
    <row r="71">
      <c r="A71" s="6" t="s">
        <v>101</v>
      </c>
      <c r="B71" s="6">
        <v>29.0</v>
      </c>
    </row>
    <row r="72">
      <c r="A72" s="6" t="s">
        <v>102</v>
      </c>
      <c r="B72" s="6">
        <v>17.0</v>
      </c>
    </row>
    <row r="73">
      <c r="A73" s="6" t="s">
        <v>103</v>
      </c>
      <c r="B73" s="6">
        <v>4.0</v>
      </c>
    </row>
    <row r="74">
      <c r="A74" s="6" t="s">
        <v>104</v>
      </c>
      <c r="B74" s="6">
        <v>1.0</v>
      </c>
    </row>
    <row r="75">
      <c r="A75" s="13" t="s">
        <v>105</v>
      </c>
      <c r="B75" s="13">
        <v>1.0</v>
      </c>
    </row>
    <row r="76">
      <c r="A76" s="6" t="s">
        <v>106</v>
      </c>
      <c r="B76" s="6">
        <v>35136.0</v>
      </c>
    </row>
    <row r="77">
      <c r="A77" s="6" t="s">
        <v>107</v>
      </c>
      <c r="B77" s="6">
        <v>14758.0</v>
      </c>
    </row>
    <row r="78">
      <c r="A78" s="6" t="s">
        <v>108</v>
      </c>
      <c r="B78" s="6">
        <v>6807.0</v>
      </c>
    </row>
    <row r="79">
      <c r="A79" s="6" t="s">
        <v>109</v>
      </c>
      <c r="B79" s="6">
        <v>3129.0</v>
      </c>
    </row>
    <row r="80">
      <c r="A80" s="6" t="s">
        <v>110</v>
      </c>
      <c r="B80" s="6">
        <v>1308.0</v>
      </c>
    </row>
    <row r="81">
      <c r="A81" s="6" t="s">
        <v>111</v>
      </c>
      <c r="B81" s="6">
        <v>550.0</v>
      </c>
    </row>
    <row r="82">
      <c r="A82" s="6" t="s">
        <v>112</v>
      </c>
      <c r="B82" s="6">
        <v>229.0</v>
      </c>
    </row>
    <row r="83">
      <c r="A83" s="6" t="s">
        <v>113</v>
      </c>
      <c r="B83" s="6">
        <v>85.0</v>
      </c>
    </row>
    <row r="84">
      <c r="A84" s="6" t="s">
        <v>114</v>
      </c>
      <c r="B84" s="6">
        <v>45.0</v>
      </c>
    </row>
    <row r="85">
      <c r="A85" s="6" t="s">
        <v>115</v>
      </c>
      <c r="B85" s="6">
        <v>9.0</v>
      </c>
    </row>
    <row r="86">
      <c r="A86" s="13" t="s">
        <v>116</v>
      </c>
      <c r="B86" s="13">
        <v>6.0</v>
      </c>
    </row>
    <row r="87">
      <c r="A87" s="6" t="s">
        <v>117</v>
      </c>
      <c r="B87" s="6">
        <v>678424.0</v>
      </c>
    </row>
    <row r="88">
      <c r="A88" s="6" t="s">
        <v>118</v>
      </c>
      <c r="B88" s="6">
        <v>178727.0</v>
      </c>
    </row>
    <row r="89">
      <c r="A89" s="6" t="s">
        <v>119</v>
      </c>
      <c r="B89" s="6">
        <v>61587.0</v>
      </c>
    </row>
    <row r="90">
      <c r="A90" s="6" t="s">
        <v>120</v>
      </c>
      <c r="B90" s="6">
        <v>22060.0</v>
      </c>
    </row>
    <row r="91">
      <c r="A91" s="6" t="s">
        <v>121</v>
      </c>
      <c r="B91" s="6">
        <v>8098.0</v>
      </c>
    </row>
    <row r="92">
      <c r="A92" s="6" t="s">
        <v>122</v>
      </c>
      <c r="B92" s="6">
        <v>2967.0</v>
      </c>
    </row>
    <row r="93">
      <c r="A93" s="6" t="s">
        <v>123</v>
      </c>
      <c r="B93" s="6">
        <v>1105.0</v>
      </c>
    </row>
    <row r="94">
      <c r="A94" s="6" t="s">
        <v>124</v>
      </c>
      <c r="B94" s="6">
        <v>370.0</v>
      </c>
    </row>
    <row r="95">
      <c r="A95" s="6" t="s">
        <v>125</v>
      </c>
      <c r="B95" s="6">
        <v>142.0</v>
      </c>
    </row>
    <row r="96">
      <c r="A96" s="6" t="s">
        <v>126</v>
      </c>
      <c r="B96" s="6">
        <v>53.0</v>
      </c>
    </row>
    <row r="97">
      <c r="A97" s="6" t="s">
        <v>127</v>
      </c>
      <c r="B97" s="6">
        <v>16.0</v>
      </c>
    </row>
    <row r="98">
      <c r="A98" s="6" t="s">
        <v>128</v>
      </c>
      <c r="B98" s="6">
        <v>6.0</v>
      </c>
    </row>
    <row r="99">
      <c r="A99" s="6" t="s">
        <v>129</v>
      </c>
      <c r="B99" s="6">
        <v>2.0</v>
      </c>
    </row>
    <row r="100">
      <c r="A100" s="13" t="s">
        <v>130</v>
      </c>
      <c r="B100" s="13">
        <v>1.0</v>
      </c>
    </row>
    <row r="101">
      <c r="A101" s="6" t="s">
        <v>131</v>
      </c>
      <c r="B101" s="6">
        <v>18870.0</v>
      </c>
    </row>
    <row r="102">
      <c r="A102" s="6" t="s">
        <v>132</v>
      </c>
      <c r="B102" s="6">
        <v>4818.0</v>
      </c>
    </row>
    <row r="103">
      <c r="A103" s="6" t="s">
        <v>133</v>
      </c>
      <c r="B103" s="6">
        <v>1267.0</v>
      </c>
    </row>
    <row r="104">
      <c r="A104" s="6" t="s">
        <v>134</v>
      </c>
      <c r="B104" s="6">
        <v>361.0</v>
      </c>
    </row>
    <row r="105">
      <c r="A105" s="6" t="s">
        <v>135</v>
      </c>
      <c r="B105" s="6">
        <v>119.0</v>
      </c>
    </row>
    <row r="106">
      <c r="A106" s="6" t="s">
        <v>136</v>
      </c>
      <c r="B106" s="6">
        <v>31.0</v>
      </c>
    </row>
    <row r="107">
      <c r="A107" s="6" t="s">
        <v>137</v>
      </c>
      <c r="B107" s="6">
        <v>13.0</v>
      </c>
    </row>
    <row r="108">
      <c r="A108" s="6" t="s">
        <v>138</v>
      </c>
      <c r="B108" s="6">
        <v>4.0</v>
      </c>
    </row>
    <row r="109">
      <c r="A109" s="13" t="s">
        <v>139</v>
      </c>
      <c r="B109" s="13">
        <v>4.0</v>
      </c>
    </row>
    <row r="110">
      <c r="A110" s="6" t="s">
        <v>140</v>
      </c>
      <c r="B110" s="6">
        <v>7516.0</v>
      </c>
    </row>
    <row r="111">
      <c r="A111" s="6" t="s">
        <v>141</v>
      </c>
      <c r="B111" s="6">
        <v>1962.0</v>
      </c>
    </row>
    <row r="112">
      <c r="A112" s="6" t="s">
        <v>142</v>
      </c>
      <c r="B112" s="6">
        <v>516.0</v>
      </c>
    </row>
    <row r="113">
      <c r="A113" s="6" t="s">
        <v>143</v>
      </c>
      <c r="B113" s="6">
        <v>122.0</v>
      </c>
    </row>
    <row r="114">
      <c r="A114" s="6" t="s">
        <v>144</v>
      </c>
      <c r="B114" s="6">
        <v>39.0</v>
      </c>
    </row>
    <row r="115">
      <c r="A115" s="6" t="s">
        <v>145</v>
      </c>
      <c r="B115" s="6">
        <v>5.0</v>
      </c>
    </row>
    <row r="116">
      <c r="A116" s="6" t="s">
        <v>146</v>
      </c>
      <c r="B116" s="6">
        <v>1.0</v>
      </c>
    </row>
    <row r="117">
      <c r="A117" s="13" t="s">
        <v>147</v>
      </c>
      <c r="B117" s="13">
        <v>1.0</v>
      </c>
    </row>
    <row r="118">
      <c r="A118" s="6" t="s">
        <v>148</v>
      </c>
      <c r="B118" s="6">
        <v>2994.0</v>
      </c>
    </row>
    <row r="119">
      <c r="A119" s="6" t="s">
        <v>149</v>
      </c>
      <c r="B119" s="6">
        <v>875.0</v>
      </c>
    </row>
    <row r="120">
      <c r="A120" s="6" t="s">
        <v>150</v>
      </c>
      <c r="B120" s="6">
        <v>240.0</v>
      </c>
    </row>
    <row r="121">
      <c r="A121" s="6" t="s">
        <v>151</v>
      </c>
      <c r="B121" s="6">
        <v>59.0</v>
      </c>
    </row>
    <row r="122">
      <c r="A122" s="6" t="s">
        <v>152</v>
      </c>
      <c r="B122" s="6">
        <v>11.0</v>
      </c>
    </row>
    <row r="123">
      <c r="A123" s="6" t="s">
        <v>153</v>
      </c>
      <c r="B123" s="6">
        <v>1.0</v>
      </c>
    </row>
    <row r="124">
      <c r="A124" s="13" t="s">
        <v>154</v>
      </c>
      <c r="B124" s="13">
        <v>1.0</v>
      </c>
    </row>
    <row r="125">
      <c r="A125" s="6" t="s">
        <v>155</v>
      </c>
      <c r="B125" s="6">
        <v>2364.0</v>
      </c>
    </row>
    <row r="126">
      <c r="A126" s="6" t="s">
        <v>156</v>
      </c>
      <c r="B126" s="6">
        <v>661.0</v>
      </c>
    </row>
    <row r="127">
      <c r="A127" s="6" t="s">
        <v>157</v>
      </c>
      <c r="B127" s="6">
        <v>170.0</v>
      </c>
    </row>
    <row r="128">
      <c r="A128" s="6" t="s">
        <v>158</v>
      </c>
      <c r="B128" s="6">
        <v>30.0</v>
      </c>
    </row>
    <row r="129">
      <c r="A129" s="6" t="s">
        <v>159</v>
      </c>
      <c r="B129" s="6">
        <v>10.0</v>
      </c>
    </row>
    <row r="130">
      <c r="A130" s="13" t="s">
        <v>160</v>
      </c>
      <c r="B130" s="13">
        <v>3.0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0.38"/>
    <col customWidth="1" min="2" max="2" width="10.25"/>
    <col customWidth="1" min="3" max="3" width="8.25"/>
  </cols>
  <sheetData>
    <row r="1">
      <c r="A1" s="4" t="s">
        <v>161</v>
      </c>
      <c r="B1" s="4" t="s">
        <v>1</v>
      </c>
      <c r="C1" s="4" t="s">
        <v>2</v>
      </c>
    </row>
    <row r="2">
      <c r="A2" s="6">
        <v>1.0</v>
      </c>
      <c r="B2" s="6">
        <v>514.0</v>
      </c>
      <c r="C2" s="11">
        <f t="shared" ref="C2:C28" si="1">B2/SUM($B$2:$B$28)</f>
        <v>0.0004124714018</v>
      </c>
    </row>
    <row r="3">
      <c r="A3" s="6">
        <v>2.0</v>
      </c>
      <c r="B3" s="6">
        <v>2642.0</v>
      </c>
      <c r="C3" s="7">
        <f t="shared" si="1"/>
        <v>0.002120135104</v>
      </c>
    </row>
    <row r="4">
      <c r="A4" s="6">
        <v>3.0</v>
      </c>
      <c r="B4" s="6">
        <v>6502.0</v>
      </c>
      <c r="C4" s="7">
        <f t="shared" si="1"/>
        <v>0.005217682986</v>
      </c>
    </row>
    <row r="5">
      <c r="A5" s="6">
        <v>4.0</v>
      </c>
      <c r="B5" s="6">
        <v>12017.0</v>
      </c>
      <c r="C5" s="7">
        <f t="shared" si="1"/>
        <v>0.009643324584</v>
      </c>
    </row>
    <row r="6">
      <c r="A6" s="6">
        <v>5.0</v>
      </c>
      <c r="B6" s="6">
        <v>18688.0</v>
      </c>
      <c r="C6" s="7">
        <f t="shared" si="1"/>
        <v>0.0149966256</v>
      </c>
    </row>
    <row r="7">
      <c r="A7" s="6">
        <v>6.0</v>
      </c>
      <c r="B7" s="6">
        <v>25274.0</v>
      </c>
      <c r="C7" s="7">
        <f t="shared" si="1"/>
        <v>0.02028171636</v>
      </c>
    </row>
    <row r="8">
      <c r="A8" s="6">
        <v>7.0</v>
      </c>
      <c r="B8" s="6">
        <v>31603.0</v>
      </c>
      <c r="C8" s="7">
        <f t="shared" si="1"/>
        <v>0.02536057143</v>
      </c>
    </row>
    <row r="9">
      <c r="A9" s="6">
        <v>8.0</v>
      </c>
      <c r="B9" s="6">
        <v>94348.0</v>
      </c>
      <c r="C9" s="7">
        <f t="shared" si="1"/>
        <v>0.07571177397</v>
      </c>
    </row>
    <row r="10">
      <c r="A10" s="6">
        <v>9.0</v>
      </c>
      <c r="B10" s="6">
        <v>175578.0</v>
      </c>
      <c r="C10" s="7">
        <f t="shared" si="1"/>
        <v>0.1408967</v>
      </c>
    </row>
    <row r="11">
      <c r="A11" s="6">
        <v>10.0</v>
      </c>
      <c r="B11" s="6">
        <v>220955.0</v>
      </c>
      <c r="C11" s="7">
        <f t="shared" si="1"/>
        <v>0.177310542</v>
      </c>
    </row>
    <row r="12">
      <c r="A12" s="6">
        <v>11.0</v>
      </c>
      <c r="B12" s="6">
        <v>211952.0</v>
      </c>
      <c r="C12" s="7">
        <f t="shared" si="1"/>
        <v>0.1700858727</v>
      </c>
    </row>
    <row r="13">
      <c r="A13" s="6">
        <v>12.0</v>
      </c>
      <c r="B13" s="6">
        <v>169480.0</v>
      </c>
      <c r="C13" s="7">
        <f t="shared" si="1"/>
        <v>0.1360032163</v>
      </c>
    </row>
    <row r="14">
      <c r="A14" s="6">
        <v>13.0</v>
      </c>
      <c r="B14" s="6">
        <v>118036.0</v>
      </c>
      <c r="C14" s="7">
        <f t="shared" si="1"/>
        <v>0.09472076729</v>
      </c>
    </row>
    <row r="15">
      <c r="A15" s="6">
        <v>14.0</v>
      </c>
      <c r="B15" s="6">
        <v>73622.0</v>
      </c>
      <c r="C15" s="7">
        <f t="shared" si="1"/>
        <v>0.05907970729</v>
      </c>
    </row>
    <row r="16">
      <c r="A16" s="6">
        <v>15.0</v>
      </c>
      <c r="B16" s="6">
        <v>41922.0</v>
      </c>
      <c r="C16" s="7">
        <f t="shared" si="1"/>
        <v>0.03364129593</v>
      </c>
    </row>
    <row r="17">
      <c r="A17" s="6">
        <v>16.0</v>
      </c>
      <c r="B17" s="6">
        <v>22575.0</v>
      </c>
      <c r="C17" s="7">
        <f t="shared" si="1"/>
        <v>0.01811584027</v>
      </c>
    </row>
    <row r="18">
      <c r="A18" s="6">
        <v>17.0</v>
      </c>
      <c r="B18" s="6">
        <v>11105.0</v>
      </c>
      <c r="C18" s="7">
        <f t="shared" si="1"/>
        <v>0.008911468711</v>
      </c>
    </row>
    <row r="19">
      <c r="A19" s="6">
        <v>18.0</v>
      </c>
      <c r="B19" s="6">
        <v>5233.0</v>
      </c>
      <c r="C19" s="7">
        <f t="shared" si="1"/>
        <v>0.004199344058</v>
      </c>
    </row>
    <row r="20">
      <c r="A20" s="6">
        <v>19.0</v>
      </c>
      <c r="B20" s="6">
        <v>2410.0</v>
      </c>
      <c r="C20" s="7">
        <f t="shared" si="1"/>
        <v>0.001933961242</v>
      </c>
    </row>
    <row r="21">
      <c r="A21" s="6">
        <v>20.0</v>
      </c>
      <c r="B21" s="6">
        <v>994.0</v>
      </c>
      <c r="C21" s="11">
        <f t="shared" si="1"/>
        <v>0.0007976587032</v>
      </c>
    </row>
    <row r="22">
      <c r="A22" s="6">
        <v>21.0</v>
      </c>
      <c r="B22" s="6">
        <v>455.0</v>
      </c>
      <c r="C22" s="11">
        <f t="shared" si="1"/>
        <v>0.0003651254627</v>
      </c>
    </row>
    <row r="23">
      <c r="A23" s="6">
        <v>22.0</v>
      </c>
      <c r="B23" s="6">
        <v>157.0</v>
      </c>
      <c r="C23" s="11">
        <f t="shared" si="1"/>
        <v>0.0001259883465</v>
      </c>
    </row>
    <row r="24">
      <c r="A24" s="6">
        <v>23.0</v>
      </c>
      <c r="B24" s="6">
        <v>55.0</v>
      </c>
      <c r="C24" s="12">
        <f t="shared" si="1"/>
        <v>0.00004413604494</v>
      </c>
    </row>
    <row r="25">
      <c r="A25" s="6">
        <v>24.0</v>
      </c>
      <c r="B25" s="6">
        <v>18.0</v>
      </c>
      <c r="C25" s="12">
        <f t="shared" si="1"/>
        <v>0.0000144445238</v>
      </c>
    </row>
    <row r="26">
      <c r="A26" s="6">
        <v>25.0</v>
      </c>
      <c r="B26" s="6">
        <v>6.0</v>
      </c>
      <c r="C26" s="16">
        <f t="shared" si="1"/>
        <v>0.000004814841267</v>
      </c>
    </row>
    <row r="27">
      <c r="A27" s="6">
        <v>26.0</v>
      </c>
      <c r="B27" s="6">
        <v>4.0</v>
      </c>
      <c r="C27" s="16">
        <f t="shared" si="1"/>
        <v>0.000003209894178</v>
      </c>
    </row>
    <row r="28">
      <c r="A28" s="13">
        <v>27.0</v>
      </c>
      <c r="B28" s="13">
        <v>2.0</v>
      </c>
      <c r="C28" s="22">
        <f t="shared" si="1"/>
        <v>0.000001604947089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4.0"/>
    <col customWidth="1" min="2" max="2" width="10.25"/>
    <col customWidth="1" min="3" max="3" width="8.25"/>
  </cols>
  <sheetData>
    <row r="1">
      <c r="A1" s="23" t="s">
        <v>162</v>
      </c>
      <c r="B1" s="23" t="s">
        <v>1</v>
      </c>
      <c r="C1" s="23" t="s">
        <v>2</v>
      </c>
    </row>
    <row r="2">
      <c r="A2" s="6">
        <v>0.0</v>
      </c>
      <c r="B2" s="6">
        <v>37111.0</v>
      </c>
      <c r="C2" s="7">
        <f t="shared" ref="C2:C15" si="1">B2/SUM($B$2:$B$15)</f>
        <v>0.02978059571</v>
      </c>
    </row>
    <row r="3">
      <c r="A3" s="6">
        <v>1.0</v>
      </c>
      <c r="B3" s="6">
        <v>387813.0</v>
      </c>
      <c r="C3" s="7">
        <f t="shared" si="1"/>
        <v>0.3112096727</v>
      </c>
    </row>
    <row r="4">
      <c r="A4" s="6">
        <v>2.0</v>
      </c>
      <c r="B4" s="6">
        <v>441359.0</v>
      </c>
      <c r="C4" s="7">
        <f t="shared" si="1"/>
        <v>0.3541789211</v>
      </c>
    </row>
    <row r="5">
      <c r="A5" s="6">
        <v>3.0</v>
      </c>
      <c r="B5" s="6">
        <v>231755.0</v>
      </c>
      <c r="C5" s="7">
        <f t="shared" si="1"/>
        <v>0.1859772563</v>
      </c>
    </row>
    <row r="6">
      <c r="A6" s="6">
        <v>4.0</v>
      </c>
      <c r="B6" s="6">
        <v>94606.0</v>
      </c>
      <c r="C6" s="7">
        <f t="shared" si="1"/>
        <v>0.07591881215</v>
      </c>
    </row>
    <row r="7">
      <c r="A7" s="6">
        <v>5.0</v>
      </c>
      <c r="B7" s="6">
        <v>34788.0</v>
      </c>
      <c r="C7" s="7">
        <f t="shared" si="1"/>
        <v>0.02791644966</v>
      </c>
    </row>
    <row r="8">
      <c r="A8" s="6">
        <v>6.0</v>
      </c>
      <c r="B8" s="6">
        <v>12444.0</v>
      </c>
      <c r="C8" s="7">
        <f t="shared" si="1"/>
        <v>0.009985980787</v>
      </c>
    </row>
    <row r="9">
      <c r="A9" s="6">
        <v>7.0</v>
      </c>
      <c r="B9" s="6">
        <v>4211.0</v>
      </c>
      <c r="C9" s="7">
        <f t="shared" si="1"/>
        <v>0.003379216096</v>
      </c>
    </row>
    <row r="10">
      <c r="A10" s="6">
        <v>8.0</v>
      </c>
      <c r="B10" s="6">
        <v>1412.0</v>
      </c>
      <c r="C10" s="7">
        <f t="shared" si="1"/>
        <v>0.001133092645</v>
      </c>
    </row>
    <row r="11">
      <c r="A11" s="6">
        <v>9.0</v>
      </c>
      <c r="B11" s="6">
        <v>436.0</v>
      </c>
      <c r="C11" s="11">
        <f t="shared" si="1"/>
        <v>0.0003498784654</v>
      </c>
    </row>
    <row r="12">
      <c r="A12" s="6">
        <v>10.0</v>
      </c>
      <c r="B12" s="6">
        <v>159.0</v>
      </c>
      <c r="C12" s="11">
        <f t="shared" si="1"/>
        <v>0.0001275932936</v>
      </c>
    </row>
    <row r="13">
      <c r="A13" s="6">
        <v>11.0</v>
      </c>
      <c r="B13" s="6">
        <v>36.0</v>
      </c>
      <c r="C13" s="12">
        <f t="shared" si="1"/>
        <v>0.0000288890476</v>
      </c>
    </row>
    <row r="14">
      <c r="A14" s="6">
        <v>12.0</v>
      </c>
      <c r="B14" s="6">
        <v>15.0</v>
      </c>
      <c r="C14" s="12">
        <f t="shared" si="1"/>
        <v>0.00001203710317</v>
      </c>
    </row>
    <row r="15">
      <c r="A15" s="13">
        <v>13.0</v>
      </c>
      <c r="B15" s="13">
        <v>2.0</v>
      </c>
      <c r="C15" s="22">
        <f t="shared" si="1"/>
        <v>0.000001604947089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4.88"/>
    <col customWidth="1" min="2" max="2" width="10.25"/>
    <col customWidth="1" min="3" max="3" width="8.25"/>
  </cols>
  <sheetData>
    <row r="1">
      <c r="A1" s="23" t="s">
        <v>163</v>
      </c>
      <c r="B1" s="23" t="s">
        <v>1</v>
      </c>
      <c r="C1" s="23" t="s">
        <v>2</v>
      </c>
    </row>
    <row r="2">
      <c r="A2" s="6">
        <v>0.0</v>
      </c>
      <c r="B2" s="6">
        <v>1509.0</v>
      </c>
      <c r="C2" s="7">
        <f t="shared" ref="C2:C12" si="1">B2/SUM($B$2:$B$12)</f>
        <v>0.001210932579</v>
      </c>
    </row>
    <row r="3">
      <c r="A3" s="6">
        <v>1.0</v>
      </c>
      <c r="B3" s="6">
        <v>263384.0</v>
      </c>
      <c r="C3" s="7">
        <f t="shared" si="1"/>
        <v>0.211358692</v>
      </c>
    </row>
    <row r="4">
      <c r="A4" s="6">
        <v>2.0</v>
      </c>
      <c r="B4" s="6">
        <v>724637.0</v>
      </c>
      <c r="C4" s="7">
        <f t="shared" si="1"/>
        <v>0.5815020218</v>
      </c>
    </row>
    <row r="5">
      <c r="A5" s="6">
        <v>3.0</v>
      </c>
      <c r="B5" s="6">
        <v>213403.0</v>
      </c>
      <c r="C5" s="7">
        <f t="shared" si="1"/>
        <v>0.1712502618</v>
      </c>
    </row>
    <row r="6">
      <c r="A6" s="6">
        <v>4.0</v>
      </c>
      <c r="B6" s="6">
        <v>36528.0</v>
      </c>
      <c r="C6" s="7">
        <f t="shared" si="1"/>
        <v>0.02931275363</v>
      </c>
    </row>
    <row r="7">
      <c r="A7" s="6">
        <v>5.0</v>
      </c>
      <c r="B7" s="6">
        <v>5760.0</v>
      </c>
      <c r="C7" s="7">
        <f t="shared" si="1"/>
        <v>0.004622247616</v>
      </c>
    </row>
    <row r="8">
      <c r="A8" s="6">
        <v>6.0</v>
      </c>
      <c r="B8" s="6">
        <v>805.0</v>
      </c>
      <c r="C8" s="11">
        <f t="shared" si="1"/>
        <v>0.0006459912033</v>
      </c>
    </row>
    <row r="9">
      <c r="A9" s="6">
        <v>7.0</v>
      </c>
      <c r="B9" s="6">
        <v>106.0</v>
      </c>
      <c r="C9" s="12">
        <f t="shared" si="1"/>
        <v>0.00008506219571</v>
      </c>
    </row>
    <row r="10">
      <c r="A10" s="6">
        <v>8.0</v>
      </c>
      <c r="B10" s="6">
        <v>12.0</v>
      </c>
      <c r="C10" s="12">
        <f t="shared" si="1"/>
        <v>0.000009629682533</v>
      </c>
    </row>
    <row r="11">
      <c r="A11" s="6">
        <v>9.0</v>
      </c>
      <c r="B11" s="6">
        <v>2.0</v>
      </c>
      <c r="C11" s="16">
        <f t="shared" si="1"/>
        <v>0.000001604947089</v>
      </c>
    </row>
    <row r="12">
      <c r="A12" s="13">
        <v>10.0</v>
      </c>
      <c r="B12" s="13">
        <v>1.0</v>
      </c>
      <c r="C12" s="22">
        <f t="shared" si="1"/>
        <v>0.0000008024735445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9.0"/>
    <col customWidth="1" min="2" max="2" width="10.25"/>
    <col customWidth="1" min="3" max="3" width="5.0"/>
    <col customWidth="1" min="4" max="4" width="10.25"/>
    <col customWidth="1" min="5" max="5" width="8.25"/>
  </cols>
  <sheetData>
    <row r="1">
      <c r="A1" s="23" t="s">
        <v>164</v>
      </c>
      <c r="B1" s="23" t="s">
        <v>1</v>
      </c>
      <c r="C1" s="23" t="s">
        <v>165</v>
      </c>
      <c r="D1" s="23" t="s">
        <v>1</v>
      </c>
      <c r="E1" s="23" t="s">
        <v>2</v>
      </c>
    </row>
    <row r="2">
      <c r="A2" s="6">
        <v>0.0</v>
      </c>
      <c r="B2" s="6">
        <v>44.0</v>
      </c>
      <c r="C2" s="6">
        <v>0.0</v>
      </c>
      <c r="D2" s="19">
        <f>SUM(B2:B5)</f>
        <v>587</v>
      </c>
      <c r="E2" s="12">
        <f t="shared" ref="E2:E22" si="1">D2/SUM($D$2:$D$22)</f>
        <v>0.00004439429393</v>
      </c>
    </row>
    <row r="3">
      <c r="A3" s="6">
        <v>1.0</v>
      </c>
      <c r="B3" s="6">
        <v>71.0</v>
      </c>
      <c r="C3" s="6">
        <v>1.0</v>
      </c>
      <c r="D3" s="19">
        <f>SUM(B6:B9)</f>
        <v>4800</v>
      </c>
      <c r="E3" s="11">
        <f t="shared" si="1"/>
        <v>0.00036301978</v>
      </c>
    </row>
    <row r="4">
      <c r="A4" s="6">
        <v>2.0</v>
      </c>
      <c r="B4" s="6">
        <v>173.0</v>
      </c>
      <c r="C4" s="6">
        <v>2.0</v>
      </c>
      <c r="D4" s="19">
        <f>SUM(B10:B13)</f>
        <v>21840</v>
      </c>
      <c r="E4" s="7">
        <f t="shared" si="1"/>
        <v>0.001651739999</v>
      </c>
    </row>
    <row r="5">
      <c r="A5" s="6">
        <v>3.0</v>
      </c>
      <c r="B5" s="6">
        <v>299.0</v>
      </c>
      <c r="C5" s="6">
        <v>3.0</v>
      </c>
      <c r="D5" s="19">
        <f>SUM(B14:B17)</f>
        <v>72787</v>
      </c>
      <c r="E5" s="7">
        <f t="shared" si="1"/>
        <v>0.005504816819</v>
      </c>
    </row>
    <row r="6">
      <c r="A6" s="6">
        <v>4.0</v>
      </c>
      <c r="B6" s="6">
        <v>760.0</v>
      </c>
      <c r="C6" s="6">
        <v>4.0</v>
      </c>
      <c r="D6" s="19">
        <f>SUM(B18:B21)</f>
        <v>181216</v>
      </c>
      <c r="E6" s="7">
        <f t="shared" si="1"/>
        <v>0.01370520676</v>
      </c>
    </row>
    <row r="7">
      <c r="A7" s="6">
        <v>5.0</v>
      </c>
      <c r="B7" s="6">
        <v>853.0</v>
      </c>
      <c r="C7" s="6">
        <v>5.0</v>
      </c>
      <c r="D7" s="19">
        <f>SUM(B22:B25)</f>
        <v>358628</v>
      </c>
      <c r="E7" s="7">
        <f t="shared" si="1"/>
        <v>0.02712272035</v>
      </c>
    </row>
    <row r="8">
      <c r="A8" s="6">
        <v>6.0</v>
      </c>
      <c r="B8" s="6">
        <v>1314.0</v>
      </c>
      <c r="C8" s="6">
        <v>6.0</v>
      </c>
      <c r="D8" s="19">
        <f>SUM(B26:B29)</f>
        <v>586413</v>
      </c>
      <c r="E8" s="7">
        <f t="shared" si="1"/>
        <v>0.04434989964</v>
      </c>
    </row>
    <row r="9">
      <c r="A9" s="6">
        <v>7.0</v>
      </c>
      <c r="B9" s="6">
        <v>1873.0</v>
      </c>
      <c r="C9" s="6">
        <v>7.0</v>
      </c>
      <c r="D9" s="19">
        <f>SUM(B30:B33)</f>
        <v>825240</v>
      </c>
      <c r="E9" s="7">
        <f t="shared" si="1"/>
        <v>0.06241217568</v>
      </c>
    </row>
    <row r="10">
      <c r="A10" s="6">
        <v>8.0</v>
      </c>
      <c r="B10" s="6">
        <v>3613.0</v>
      </c>
      <c r="C10" s="6">
        <v>8.0</v>
      </c>
      <c r="D10" s="19">
        <f>SUM(B34:B37)</f>
        <v>1029710</v>
      </c>
      <c r="E10" s="7">
        <f t="shared" si="1"/>
        <v>0.07787606202</v>
      </c>
    </row>
    <row r="11">
      <c r="A11" s="6">
        <v>9.0</v>
      </c>
      <c r="B11" s="6">
        <v>4459.0</v>
      </c>
      <c r="C11" s="6">
        <v>9.0</v>
      </c>
      <c r="D11" s="19">
        <f>SUM(B38:B41)</f>
        <v>1162963</v>
      </c>
      <c r="E11" s="7">
        <f t="shared" si="1"/>
        <v>0.08795386926</v>
      </c>
    </row>
    <row r="12">
      <c r="A12" s="6">
        <v>10.0</v>
      </c>
      <c r="B12" s="6">
        <v>5835.0</v>
      </c>
      <c r="C12" s="6">
        <v>10.0</v>
      </c>
      <c r="D12" s="19">
        <f>SUM(B42:B45)</f>
        <v>1214474</v>
      </c>
      <c r="E12" s="7">
        <f t="shared" si="1"/>
        <v>0.09184960091</v>
      </c>
    </row>
    <row r="13">
      <c r="A13" s="6">
        <v>11.0</v>
      </c>
      <c r="B13" s="6">
        <v>7933.0</v>
      </c>
      <c r="C13" s="6">
        <v>11.0</v>
      </c>
      <c r="D13" s="19">
        <f>SUM(B46:B49)</f>
        <v>1180024</v>
      </c>
      <c r="E13" s="7">
        <f t="shared" si="1"/>
        <v>0.08924417769</v>
      </c>
    </row>
    <row r="14">
      <c r="A14" s="6">
        <v>12.0</v>
      </c>
      <c r="B14" s="6">
        <v>12815.0</v>
      </c>
      <c r="C14" s="6">
        <v>12.0</v>
      </c>
      <c r="D14" s="19">
        <f>SUM(B50:B53)</f>
        <v>1082237</v>
      </c>
      <c r="E14" s="7">
        <f t="shared" si="1"/>
        <v>0.08184863285</v>
      </c>
    </row>
    <row r="15">
      <c r="A15" s="6">
        <v>13.0</v>
      </c>
      <c r="B15" s="6">
        <v>15833.0</v>
      </c>
      <c r="C15" s="6">
        <v>13.0</v>
      </c>
      <c r="D15" s="19">
        <f>SUM(B54:B57)</f>
        <v>949513</v>
      </c>
      <c r="E15" s="7">
        <f t="shared" si="1"/>
        <v>0.07181083342</v>
      </c>
    </row>
    <row r="16">
      <c r="A16" s="6">
        <v>14.0</v>
      </c>
      <c r="B16" s="6">
        <v>19381.0</v>
      </c>
      <c r="C16" s="6">
        <v>14.0</v>
      </c>
      <c r="D16" s="19">
        <f>SUM(B58:B61)</f>
        <v>803535</v>
      </c>
      <c r="E16" s="7">
        <f t="shared" si="1"/>
        <v>0.06077064562</v>
      </c>
    </row>
    <row r="17">
      <c r="A17" s="6">
        <v>15.0</v>
      </c>
      <c r="B17" s="6">
        <v>24758.0</v>
      </c>
      <c r="C17" s="6">
        <v>15.0</v>
      </c>
      <c r="D17" s="19">
        <f>SUM(B62:B65)</f>
        <v>666421</v>
      </c>
      <c r="E17" s="7">
        <f t="shared" si="1"/>
        <v>0.05040083434</v>
      </c>
    </row>
    <row r="18">
      <c r="A18" s="6">
        <v>16.0</v>
      </c>
      <c r="B18" s="6">
        <v>34957.0</v>
      </c>
      <c r="C18" s="6">
        <v>16.0</v>
      </c>
      <c r="D18" s="19">
        <f>SUM(B66:B69)</f>
        <v>541336</v>
      </c>
      <c r="E18" s="7">
        <f t="shared" si="1"/>
        <v>0.04094076576</v>
      </c>
    </row>
    <row r="19">
      <c r="A19" s="6">
        <v>17.0</v>
      </c>
      <c r="B19" s="6">
        <v>40731.0</v>
      </c>
      <c r="C19" s="6">
        <v>17.0</v>
      </c>
      <c r="D19" s="19">
        <f>SUM(B70:B73)</f>
        <v>1272296</v>
      </c>
      <c r="E19" s="7">
        <f t="shared" si="1"/>
        <v>0.09622262793</v>
      </c>
    </row>
    <row r="20">
      <c r="A20" s="6">
        <v>18.0</v>
      </c>
      <c r="B20" s="6">
        <v>48308.0</v>
      </c>
      <c r="C20" s="6">
        <v>18.0</v>
      </c>
      <c r="D20" s="19">
        <f>SUM(B74:B77)</f>
        <v>1202130</v>
      </c>
      <c r="E20" s="7">
        <f t="shared" si="1"/>
        <v>0.09091603504</v>
      </c>
    </row>
    <row r="21">
      <c r="A21" s="6">
        <v>19.0</v>
      </c>
      <c r="B21" s="6">
        <v>57220.0</v>
      </c>
      <c r="C21" s="6">
        <v>19.0</v>
      </c>
      <c r="D21" s="19">
        <f>SUM(B78:B81)</f>
        <v>65974</v>
      </c>
      <c r="E21" s="7">
        <f t="shared" si="1"/>
        <v>0.004989555618</v>
      </c>
    </row>
    <row r="22">
      <c r="A22" s="6">
        <v>20.0</v>
      </c>
      <c r="B22" s="6">
        <v>74663.0</v>
      </c>
      <c r="C22" s="13">
        <v>20.0</v>
      </c>
      <c r="D22" s="21">
        <f>SUM(B82:B85)</f>
        <v>296</v>
      </c>
      <c r="E22" s="14">
        <f t="shared" si="1"/>
        <v>0.00002238621977</v>
      </c>
    </row>
    <row r="23">
      <c r="A23" s="6">
        <v>21.0</v>
      </c>
      <c r="B23" s="6">
        <v>83681.0</v>
      </c>
    </row>
    <row r="24">
      <c r="A24" s="6">
        <v>22.0</v>
      </c>
      <c r="B24" s="6">
        <v>93863.0</v>
      </c>
    </row>
    <row r="25">
      <c r="A25" s="6">
        <v>23.0</v>
      </c>
      <c r="B25" s="6">
        <v>106421.0</v>
      </c>
    </row>
    <row r="26">
      <c r="A26" s="6">
        <v>24.0</v>
      </c>
      <c r="B26" s="6">
        <v>129450.0</v>
      </c>
    </row>
    <row r="27">
      <c r="A27" s="6">
        <v>25.0</v>
      </c>
      <c r="B27" s="6">
        <v>140776.0</v>
      </c>
    </row>
    <row r="28">
      <c r="A28" s="6">
        <v>26.0</v>
      </c>
      <c r="B28" s="6">
        <v>151215.0</v>
      </c>
    </row>
    <row r="29">
      <c r="A29" s="6">
        <v>27.0</v>
      </c>
      <c r="B29" s="6">
        <v>164972.0</v>
      </c>
    </row>
    <row r="30">
      <c r="A30" s="6">
        <v>28.0</v>
      </c>
      <c r="B30" s="6">
        <v>191827.0</v>
      </c>
    </row>
    <row r="31">
      <c r="A31" s="6">
        <v>29.0</v>
      </c>
      <c r="B31" s="6">
        <v>201516.0</v>
      </c>
    </row>
    <row r="32">
      <c r="A32" s="6">
        <v>30.0</v>
      </c>
      <c r="B32" s="6">
        <v>209672.0</v>
      </c>
    </row>
    <row r="33">
      <c r="A33" s="6">
        <v>31.0</v>
      </c>
      <c r="B33" s="6">
        <v>222225.0</v>
      </c>
    </row>
    <row r="34">
      <c r="A34" s="6">
        <v>32.0</v>
      </c>
      <c r="B34" s="6">
        <v>249104.0</v>
      </c>
    </row>
    <row r="35">
      <c r="A35" s="6">
        <v>33.0</v>
      </c>
      <c r="B35" s="6">
        <v>254811.0</v>
      </c>
    </row>
    <row r="36">
      <c r="A36" s="6">
        <v>34.0</v>
      </c>
      <c r="B36" s="6">
        <v>258583.0</v>
      </c>
    </row>
    <row r="37">
      <c r="A37" s="6">
        <v>35.0</v>
      </c>
      <c r="B37" s="6">
        <v>267212.0</v>
      </c>
    </row>
    <row r="38">
      <c r="A38" s="6">
        <v>36.0</v>
      </c>
      <c r="B38" s="6">
        <v>289112.0</v>
      </c>
    </row>
    <row r="39">
      <c r="A39" s="6">
        <v>37.0</v>
      </c>
      <c r="B39" s="6">
        <v>291776.0</v>
      </c>
    </row>
    <row r="40">
      <c r="A40" s="6">
        <v>38.0</v>
      </c>
      <c r="B40" s="6">
        <v>289063.0</v>
      </c>
    </row>
    <row r="41">
      <c r="A41" s="6">
        <v>39.0</v>
      </c>
      <c r="B41" s="6">
        <v>293012.0</v>
      </c>
    </row>
    <row r="42">
      <c r="A42" s="6">
        <v>40.0</v>
      </c>
      <c r="B42" s="6">
        <v>310728.0</v>
      </c>
    </row>
    <row r="43">
      <c r="A43" s="6">
        <v>41.0</v>
      </c>
      <c r="B43" s="6">
        <v>307484.0</v>
      </c>
    </row>
    <row r="44">
      <c r="A44" s="6">
        <v>42.0</v>
      </c>
      <c r="B44" s="6">
        <v>298868.0</v>
      </c>
    </row>
    <row r="45">
      <c r="A45" s="6">
        <v>43.0</v>
      </c>
      <c r="B45" s="6">
        <v>297394.0</v>
      </c>
    </row>
    <row r="46">
      <c r="A46" s="6">
        <v>44.0</v>
      </c>
      <c r="B46" s="6">
        <v>310077.0</v>
      </c>
    </row>
    <row r="47">
      <c r="A47" s="6">
        <v>45.0</v>
      </c>
      <c r="B47" s="6">
        <v>299852.0</v>
      </c>
    </row>
    <row r="48">
      <c r="A48" s="6">
        <v>46.0</v>
      </c>
      <c r="B48" s="6">
        <v>287982.0</v>
      </c>
    </row>
    <row r="49">
      <c r="A49" s="6">
        <v>47.0</v>
      </c>
      <c r="B49" s="6">
        <v>282113.0</v>
      </c>
    </row>
    <row r="50">
      <c r="A50" s="6">
        <v>48.0</v>
      </c>
      <c r="B50" s="6">
        <v>289454.0</v>
      </c>
    </row>
    <row r="51">
      <c r="A51" s="6">
        <v>49.0</v>
      </c>
      <c r="B51" s="6">
        <v>276207.0</v>
      </c>
    </row>
    <row r="52">
      <c r="A52" s="6">
        <v>50.0</v>
      </c>
      <c r="B52" s="6">
        <v>262379.0</v>
      </c>
    </row>
    <row r="53">
      <c r="A53" s="6">
        <v>51.0</v>
      </c>
      <c r="B53" s="6">
        <v>254197.0</v>
      </c>
    </row>
    <row r="54">
      <c r="A54" s="6">
        <v>52.0</v>
      </c>
      <c r="B54" s="6">
        <v>259509.0</v>
      </c>
    </row>
    <row r="55">
      <c r="A55" s="6">
        <v>53.0</v>
      </c>
      <c r="B55" s="6">
        <v>242557.0</v>
      </c>
    </row>
    <row r="56">
      <c r="A56" s="6">
        <v>54.0</v>
      </c>
      <c r="B56" s="6">
        <v>228316.0</v>
      </c>
    </row>
    <row r="57">
      <c r="A57" s="6">
        <v>55.0</v>
      </c>
      <c r="B57" s="6">
        <v>219131.0</v>
      </c>
    </row>
    <row r="58">
      <c r="A58" s="6">
        <v>56.0</v>
      </c>
      <c r="B58" s="6">
        <v>222503.0</v>
      </c>
    </row>
    <row r="59">
      <c r="A59" s="6">
        <v>57.0</v>
      </c>
      <c r="B59" s="6">
        <v>205112.0</v>
      </c>
    </row>
    <row r="60">
      <c r="A60" s="6">
        <v>58.0</v>
      </c>
      <c r="B60" s="6">
        <v>192233.0</v>
      </c>
    </row>
    <row r="61">
      <c r="A61" s="6">
        <v>59.0</v>
      </c>
      <c r="B61" s="6">
        <v>183687.0</v>
      </c>
    </row>
    <row r="62">
      <c r="A62" s="6">
        <v>60.0</v>
      </c>
      <c r="B62" s="6">
        <v>185661.0</v>
      </c>
    </row>
    <row r="63">
      <c r="A63" s="6">
        <v>61.0</v>
      </c>
      <c r="B63" s="6">
        <v>171354.0</v>
      </c>
    </row>
    <row r="64">
      <c r="A64" s="6">
        <v>62.0</v>
      </c>
      <c r="B64" s="6">
        <v>158826.0</v>
      </c>
    </row>
    <row r="65">
      <c r="A65" s="6">
        <v>63.0</v>
      </c>
      <c r="B65" s="6">
        <v>150580.0</v>
      </c>
    </row>
    <row r="66">
      <c r="A66" s="6">
        <v>64.0</v>
      </c>
      <c r="B66" s="6">
        <v>152623.0</v>
      </c>
    </row>
    <row r="67">
      <c r="A67" s="6">
        <v>65.0</v>
      </c>
      <c r="B67" s="6">
        <v>137424.0</v>
      </c>
    </row>
    <row r="68">
      <c r="A68" s="6">
        <v>66.0</v>
      </c>
      <c r="B68" s="6">
        <v>129192.0</v>
      </c>
    </row>
    <row r="69">
      <c r="A69" s="6">
        <v>67.0</v>
      </c>
      <c r="B69" s="6">
        <v>122097.0</v>
      </c>
    </row>
    <row r="70">
      <c r="A70" s="6">
        <v>68.0</v>
      </c>
      <c r="B70" s="6">
        <v>124840.0</v>
      </c>
    </row>
    <row r="71">
      <c r="A71" s="6">
        <v>69.0</v>
      </c>
      <c r="B71" s="6">
        <v>141338.0</v>
      </c>
    </row>
    <row r="72">
      <c r="A72" s="6">
        <v>70.0</v>
      </c>
      <c r="B72" s="6">
        <v>460265.0</v>
      </c>
    </row>
    <row r="73">
      <c r="A73" s="6">
        <v>71.0</v>
      </c>
      <c r="B73" s="6">
        <v>545853.0</v>
      </c>
    </row>
    <row r="74">
      <c r="A74" s="6">
        <v>72.0</v>
      </c>
      <c r="B74" s="6">
        <v>509407.0</v>
      </c>
    </row>
    <row r="75">
      <c r="A75" s="6">
        <v>73.0</v>
      </c>
      <c r="B75" s="6">
        <v>367193.0</v>
      </c>
    </row>
    <row r="76">
      <c r="A76" s="6">
        <v>74.0</v>
      </c>
      <c r="B76" s="6">
        <v>218451.0</v>
      </c>
    </row>
    <row r="77">
      <c r="A77" s="6">
        <v>75.0</v>
      </c>
      <c r="B77" s="6">
        <v>107079.0</v>
      </c>
    </row>
    <row r="78">
      <c r="A78" s="6">
        <v>76.0</v>
      </c>
      <c r="B78" s="6">
        <v>44691.0</v>
      </c>
    </row>
    <row r="79">
      <c r="A79" s="6">
        <v>77.0</v>
      </c>
      <c r="B79" s="6">
        <v>15606.0</v>
      </c>
    </row>
    <row r="80">
      <c r="A80" s="6">
        <v>78.0</v>
      </c>
      <c r="B80" s="6">
        <v>4614.0</v>
      </c>
    </row>
    <row r="81">
      <c r="A81" s="6">
        <v>79.0</v>
      </c>
      <c r="B81" s="6">
        <v>1063.0</v>
      </c>
    </row>
    <row r="82">
      <c r="A82" s="6">
        <v>80.0</v>
      </c>
      <c r="B82" s="6">
        <v>246.0</v>
      </c>
    </row>
    <row r="83">
      <c r="A83" s="6">
        <v>81.0</v>
      </c>
      <c r="B83" s="6">
        <v>46.0</v>
      </c>
    </row>
    <row r="84">
      <c r="A84" s="13">
        <v>82.0</v>
      </c>
      <c r="B84" s="13">
        <v>4.0</v>
      </c>
    </row>
  </sheetData>
  <drawing r:id="rId1"/>
</worksheet>
</file>