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X Turns After First" sheetId="1" r:id="rId5"/>
    <sheet state="visible" name="Second On X Turn" sheetId="2" r:id="rId6"/>
    <sheet state="visible" name="Random Data" sheetId="3" r:id="rId7"/>
  </sheets>
  <definedNames/>
  <calcPr/>
</workbook>
</file>

<file path=xl/sharedStrings.xml><?xml version="1.0" encoding="utf-8"?>
<sst xmlns="http://schemas.openxmlformats.org/spreadsheetml/2006/main" count="37" uniqueCount="28">
  <si>
    <t>Turns Since First</t>
  </si>
  <si>
    <t>Count</t>
  </si>
  <si>
    <t>Called</t>
  </si>
  <si>
    <t>Called %</t>
  </si>
  <si>
    <t>Dealt In</t>
  </si>
  <si>
    <t>Dealt In %</t>
  </si>
  <si>
    <t>Bad Thing %</t>
  </si>
  <si>
    <t>Won After Call</t>
  </si>
  <si>
    <t>Won After Call %</t>
  </si>
  <si>
    <t>Regret %</t>
  </si>
  <si>
    <t>Turn Discarded</t>
  </si>
  <si>
    <t>Event</t>
  </si>
  <si>
    <t>Occurrences</t>
  </si>
  <si>
    <t>Discarded While In Riichi</t>
  </si>
  <si>
    <t>Discarded Willingly</t>
  </si>
  <si>
    <t>Dora Dragon In East 1</t>
  </si>
  <si>
    <t>Dora Dragon In East 2</t>
  </si>
  <si>
    <t>Dora Dragon In East 3</t>
  </si>
  <si>
    <t>Dora Dragon In East 4</t>
  </si>
  <si>
    <t>Dora Dragon In South 1</t>
  </si>
  <si>
    <t>Dora Dragon In South 2</t>
  </si>
  <si>
    <t>Dora Dragon In South 3</t>
  </si>
  <si>
    <t>Dora Dragon In South 4</t>
  </si>
  <si>
    <t>Dora Dragon In West 1</t>
  </si>
  <si>
    <t>Dora Dragon In West 2</t>
  </si>
  <si>
    <t>Dora Dragon In West 3</t>
  </si>
  <si>
    <t>Dora Dragon In West 4</t>
  </si>
  <si>
    <t>Rounds With Dragon Dora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</si>
</sst>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1" fillId="0" fontId="2" numFmtId="0" xfId="0" applyAlignment="1" applyBorder="1" applyFont="1">
      <alignment readingOrder="0"/>
    </xf>
    <xf borderId="1" fillId="0" fontId="2" numFmtId="10" xfId="0" applyBorder="1" applyFont="1" applyNumberFormat="1"/>
    <xf borderId="0" fillId="0" fontId="2" numFmtId="10" xfId="0" applyFont="1" applyNumberFormat="1"/>
    <xf borderId="2" fillId="0" fontId="2" numFmtId="0" xfId="0" applyAlignment="1" applyBorder="1" applyFont="1">
      <alignment readingOrder="0"/>
    </xf>
    <xf borderId="2" fillId="0" fontId="2" numFmtId="10" xfId="0" applyBorder="1" applyFont="1" applyNumberFormat="1"/>
    <xf borderId="3" fillId="0" fontId="2" numFmtId="0" xfId="0" applyAlignment="1" applyBorder="1" applyFont="1">
      <alignment readingOrder="0"/>
    </xf>
    <xf borderId="3" fillId="0" fontId="2" numFmtId="10" xfId="0" applyBorder="1" applyFont="1" applyNumberFormat="1"/>
    <xf borderId="3" fillId="0" fontId="2" numFmtId="10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Bad Things After Discarding Second Dora Dragon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'X Turns After First'!$D$1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'X Turns After First'!$A$2:$A$20</c:f>
            </c:strRef>
          </c:cat>
          <c:val>
            <c:numRef>
              <c:f>'X Turns After First'!$D$2:$D$20</c:f>
              <c:numCache/>
            </c:numRef>
          </c:val>
          <c:smooth val="1"/>
        </c:ser>
        <c:ser>
          <c:idx val="1"/>
          <c:order val="1"/>
          <c:tx>
            <c:strRef>
              <c:f>'X Turns After First'!$F$1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'X Turns After First'!$A$2:$A$20</c:f>
            </c:strRef>
          </c:cat>
          <c:val>
            <c:numRef>
              <c:f>'X Turns After First'!$F$2:$F$20</c:f>
              <c:numCache/>
            </c:numRef>
          </c:val>
          <c:smooth val="1"/>
        </c:ser>
        <c:ser>
          <c:idx val="2"/>
          <c:order val="2"/>
          <c:tx>
            <c:strRef>
              <c:f>'X Turns After First'!$G$1</c:f>
            </c:strRef>
          </c:tx>
          <c:spPr>
            <a:ln cmpd="sng">
              <a:solidFill>
                <a:srgbClr val="FBBC04"/>
              </a:solidFill>
              <a:prstDash val="sysDot"/>
            </a:ln>
          </c:spPr>
          <c:marker>
            <c:symbol val="none"/>
          </c:marker>
          <c:cat>
            <c:strRef>
              <c:f>'X Turns After First'!$A$2:$A$20</c:f>
            </c:strRef>
          </c:cat>
          <c:val>
            <c:numRef>
              <c:f>'X Turns After First'!$G$2:$G$20</c:f>
              <c:numCache/>
            </c:numRef>
          </c:val>
          <c:smooth val="1"/>
        </c:ser>
        <c:axId val="1628089898"/>
        <c:axId val="46140924"/>
      </c:lineChart>
      <c:catAx>
        <c:axId val="1628089898"/>
        <c:scaling>
          <c:orientation val="minMax"/>
          <c:max val="18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Turns Since First Dora Dragon Discarded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6140924"/>
      </c:catAx>
      <c:valAx>
        <c:axId val="46140924"/>
        <c:scaling>
          <c:orientation val="minMax"/>
          <c:max val="0.1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2808989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Bad Things After Discarding Second Dora Dragon</a:t>
            </a:r>
          </a:p>
        </c:rich>
      </c:tx>
      <c:overlay val="0"/>
    </c:title>
    <c:plotArea>
      <c:layout/>
      <c:lineChart>
        <c:ser>
          <c:idx val="0"/>
          <c:order val="0"/>
          <c:tx>
            <c:strRef>
              <c:f>'Second On X Turn'!$D$1</c:f>
            </c:strRef>
          </c:tx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'Second On X Turn'!$A$2:$A$21</c:f>
            </c:strRef>
          </c:cat>
          <c:val>
            <c:numRef>
              <c:f>'Second On X Turn'!$D$2:$D$21</c:f>
              <c:numCache/>
            </c:numRef>
          </c:val>
          <c:smooth val="1"/>
        </c:ser>
        <c:ser>
          <c:idx val="1"/>
          <c:order val="1"/>
          <c:tx>
            <c:strRef>
              <c:f>'Second On X Turn'!$F$1</c:f>
            </c:strRef>
          </c:tx>
          <c:spPr>
            <a:ln cmpd="sng">
              <a:solidFill>
                <a:srgbClr val="EA4335"/>
              </a:solidFill>
            </a:ln>
          </c:spPr>
          <c:marker>
            <c:symbol val="none"/>
          </c:marker>
          <c:cat>
            <c:strRef>
              <c:f>'Second On X Turn'!$A$2:$A$21</c:f>
            </c:strRef>
          </c:cat>
          <c:val>
            <c:numRef>
              <c:f>'Second On X Turn'!$F$2:$F$21</c:f>
              <c:numCache/>
            </c:numRef>
          </c:val>
          <c:smooth val="1"/>
        </c:ser>
        <c:ser>
          <c:idx val="2"/>
          <c:order val="2"/>
          <c:tx>
            <c:strRef>
              <c:f>'Second On X Turn'!$G$1</c:f>
            </c:strRef>
          </c:tx>
          <c:spPr>
            <a:ln cmpd="sng">
              <a:solidFill>
                <a:srgbClr val="FBBC04"/>
              </a:solidFill>
              <a:prstDash val="sysDot"/>
            </a:ln>
          </c:spPr>
          <c:marker>
            <c:symbol val="none"/>
          </c:marker>
          <c:cat>
            <c:strRef>
              <c:f>'Second On X Turn'!$A$2:$A$21</c:f>
            </c:strRef>
          </c:cat>
          <c:val>
            <c:numRef>
              <c:f>'Second On X Turn'!$G$2:$G$21</c:f>
              <c:numCache/>
            </c:numRef>
          </c:val>
          <c:smooth val="1"/>
        </c:ser>
        <c:axId val="1959033617"/>
        <c:axId val="1375632929"/>
      </c:lineChart>
      <c:catAx>
        <c:axId val="1959033617"/>
        <c:scaling>
          <c:orientation val="minMax"/>
          <c:max val="18.0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Turn Discarded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75632929"/>
      </c:catAx>
      <c:valAx>
        <c:axId val="1375632929"/>
        <c:scaling>
          <c:orientation val="minMax"/>
          <c:max val="0.05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5903361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20</xdr:row>
      <xdr:rowOff>114300</xdr:rowOff>
    </xdr:from>
    <xdr:ext cx="5715000" cy="3533775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21</xdr:row>
      <xdr:rowOff>171450</xdr:rowOff>
    </xdr:from>
    <xdr:ext cx="5715000" cy="3533775"/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13"/>
    <col customWidth="1" min="2" max="2" width="7.75"/>
    <col customWidth="1" min="3" max="3" width="6.88"/>
    <col customWidth="1" min="4" max="4" width="8.75"/>
    <col customWidth="1" min="5" max="5" width="8.0"/>
    <col customWidth="1" min="6" max="6" width="8.75"/>
    <col customWidth="1" min="7" max="7" width="10.88"/>
    <col customWidth="1" min="9" max="9" width="14.0"/>
    <col customWidth="1" min="10" max="10" width="8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>
        <v>1.0</v>
      </c>
      <c r="B2" s="2">
        <v>245463.0</v>
      </c>
      <c r="C2" s="2">
        <v>1126.0</v>
      </c>
      <c r="D2" s="3">
        <f t="shared" ref="D2:D20" si="1">C2/B2</f>
        <v>0.004587249402</v>
      </c>
      <c r="E2" s="2">
        <v>253.0</v>
      </c>
      <c r="F2" s="3">
        <f t="shared" ref="F2:F20" si="2">E2/B2</f>
        <v>0.001030705239</v>
      </c>
      <c r="G2" s="3">
        <f t="shared" ref="G2:G20" si="3">F2 + D2</f>
        <v>0.005617954641</v>
      </c>
      <c r="H2" s="2">
        <v>304.0</v>
      </c>
      <c r="I2" s="3">
        <f t="shared" ref="I2:I19" si="4">H2/C2</f>
        <v>0.269982238</v>
      </c>
      <c r="J2" s="3">
        <f t="shared" ref="J2:J20" si="5">(D2 * I2) + F2</f>
        <v>0.002269181099</v>
      </c>
      <c r="K2" s="4"/>
    </row>
    <row r="3">
      <c r="A3" s="5">
        <v>2.0</v>
      </c>
      <c r="B3" s="5">
        <v>87089.0</v>
      </c>
      <c r="C3" s="5">
        <v>981.0</v>
      </c>
      <c r="D3" s="6">
        <f t="shared" si="1"/>
        <v>0.01126433878</v>
      </c>
      <c r="E3" s="5">
        <v>258.0</v>
      </c>
      <c r="F3" s="6">
        <f t="shared" si="2"/>
        <v>0.002962486652</v>
      </c>
      <c r="G3" s="6">
        <f t="shared" si="3"/>
        <v>0.01422682543</v>
      </c>
      <c r="H3" s="5">
        <v>304.0</v>
      </c>
      <c r="I3" s="6">
        <f t="shared" si="4"/>
        <v>0.3098878695</v>
      </c>
      <c r="J3" s="6">
        <f t="shared" si="5"/>
        <v>0.006453168598</v>
      </c>
      <c r="K3" s="4"/>
    </row>
    <row r="4">
      <c r="A4" s="5">
        <v>3.0</v>
      </c>
      <c r="B4" s="5">
        <v>57993.0</v>
      </c>
      <c r="C4" s="5">
        <v>1045.0</v>
      </c>
      <c r="D4" s="6">
        <f t="shared" si="1"/>
        <v>0.01801941614</v>
      </c>
      <c r="E4" s="5">
        <v>273.0</v>
      </c>
      <c r="F4" s="6">
        <f t="shared" si="2"/>
        <v>0.004707464694</v>
      </c>
      <c r="G4" s="6">
        <f t="shared" si="3"/>
        <v>0.02272688083</v>
      </c>
      <c r="H4" s="5">
        <v>319.0</v>
      </c>
      <c r="I4" s="6">
        <f t="shared" si="4"/>
        <v>0.3052631579</v>
      </c>
      <c r="J4" s="6">
        <f t="shared" si="5"/>
        <v>0.01020812857</v>
      </c>
      <c r="K4" s="4"/>
    </row>
    <row r="5">
      <c r="A5" s="5">
        <v>4.0</v>
      </c>
      <c r="B5" s="5">
        <v>41320.0</v>
      </c>
      <c r="C5" s="5">
        <v>935.0</v>
      </c>
      <c r="D5" s="6">
        <f t="shared" si="1"/>
        <v>0.02262826718</v>
      </c>
      <c r="E5" s="5">
        <v>244.0</v>
      </c>
      <c r="F5" s="6">
        <f t="shared" si="2"/>
        <v>0.005905130687</v>
      </c>
      <c r="G5" s="6">
        <f t="shared" si="3"/>
        <v>0.02853339787</v>
      </c>
      <c r="H5" s="5">
        <v>278.0</v>
      </c>
      <c r="I5" s="6">
        <f t="shared" si="4"/>
        <v>0.2973262032</v>
      </c>
      <c r="J5" s="6">
        <f t="shared" si="5"/>
        <v>0.01263310745</v>
      </c>
      <c r="K5" s="4"/>
    </row>
    <row r="6">
      <c r="A6" s="5">
        <v>5.0</v>
      </c>
      <c r="B6" s="5">
        <v>29913.0</v>
      </c>
      <c r="C6" s="5">
        <v>815.0</v>
      </c>
      <c r="D6" s="6">
        <f t="shared" si="1"/>
        <v>0.02724567914</v>
      </c>
      <c r="E6" s="5">
        <v>265.0</v>
      </c>
      <c r="F6" s="6">
        <f t="shared" si="2"/>
        <v>0.008859024504</v>
      </c>
      <c r="G6" s="6">
        <f t="shared" si="3"/>
        <v>0.03610470364</v>
      </c>
      <c r="H6" s="5">
        <v>262.0</v>
      </c>
      <c r="I6" s="6">
        <f t="shared" si="4"/>
        <v>0.3214723926</v>
      </c>
      <c r="J6" s="6">
        <f t="shared" si="5"/>
        <v>0.01761775817</v>
      </c>
      <c r="K6" s="4"/>
    </row>
    <row r="7">
      <c r="A7" s="7">
        <v>6.0</v>
      </c>
      <c r="B7" s="7">
        <v>20899.0</v>
      </c>
      <c r="C7" s="7">
        <v>715.0</v>
      </c>
      <c r="D7" s="8">
        <f t="shared" si="1"/>
        <v>0.03421216326</v>
      </c>
      <c r="E7" s="7">
        <v>237.0</v>
      </c>
      <c r="F7" s="8">
        <f t="shared" si="2"/>
        <v>0.01134025551</v>
      </c>
      <c r="G7" s="8">
        <f t="shared" si="3"/>
        <v>0.04555241878</v>
      </c>
      <c r="H7" s="7">
        <v>225.0</v>
      </c>
      <c r="I7" s="8">
        <f t="shared" si="4"/>
        <v>0.3146853147</v>
      </c>
      <c r="J7" s="8">
        <f t="shared" si="5"/>
        <v>0.02210632088</v>
      </c>
      <c r="K7" s="4"/>
    </row>
    <row r="8">
      <c r="A8" s="5">
        <v>7.0</v>
      </c>
      <c r="B8" s="5">
        <v>14785.0</v>
      </c>
      <c r="C8" s="5">
        <v>540.0</v>
      </c>
      <c r="D8" s="6">
        <f t="shared" si="1"/>
        <v>0.03652350355</v>
      </c>
      <c r="E8" s="5">
        <v>231.0</v>
      </c>
      <c r="F8" s="6">
        <f t="shared" si="2"/>
        <v>0.01562394319</v>
      </c>
      <c r="G8" s="6">
        <f t="shared" si="3"/>
        <v>0.05214744674</v>
      </c>
      <c r="H8" s="5">
        <v>144.0</v>
      </c>
      <c r="I8" s="6">
        <f t="shared" si="4"/>
        <v>0.2666666667</v>
      </c>
      <c r="J8" s="6">
        <f t="shared" si="5"/>
        <v>0.02536354413</v>
      </c>
      <c r="K8" s="4"/>
    </row>
    <row r="9">
      <c r="A9" s="5">
        <v>8.0</v>
      </c>
      <c r="B9" s="5">
        <v>10474.0</v>
      </c>
      <c r="C9" s="5">
        <v>435.0</v>
      </c>
      <c r="D9" s="6">
        <f t="shared" si="1"/>
        <v>0.04153141111</v>
      </c>
      <c r="E9" s="5">
        <v>201.0</v>
      </c>
      <c r="F9" s="6">
        <f t="shared" si="2"/>
        <v>0.01919037617</v>
      </c>
      <c r="G9" s="6">
        <f t="shared" si="3"/>
        <v>0.06072178728</v>
      </c>
      <c r="H9" s="5">
        <v>114.0</v>
      </c>
      <c r="I9" s="6">
        <f t="shared" si="4"/>
        <v>0.2620689655</v>
      </c>
      <c r="J9" s="6">
        <f t="shared" si="5"/>
        <v>0.03007447012</v>
      </c>
      <c r="K9" s="4"/>
    </row>
    <row r="10">
      <c r="A10" s="5">
        <v>9.0</v>
      </c>
      <c r="B10" s="5">
        <v>7510.0</v>
      </c>
      <c r="C10" s="5">
        <v>330.0</v>
      </c>
      <c r="D10" s="6">
        <f t="shared" si="1"/>
        <v>0.04394141145</v>
      </c>
      <c r="E10" s="5">
        <v>185.0</v>
      </c>
      <c r="F10" s="6">
        <f t="shared" si="2"/>
        <v>0.02463382157</v>
      </c>
      <c r="G10" s="6">
        <f t="shared" si="3"/>
        <v>0.06857523302</v>
      </c>
      <c r="H10" s="5">
        <v>76.0</v>
      </c>
      <c r="I10" s="6">
        <f t="shared" si="4"/>
        <v>0.2303030303</v>
      </c>
      <c r="J10" s="6">
        <f t="shared" si="5"/>
        <v>0.03475366178</v>
      </c>
      <c r="K10" s="4"/>
    </row>
    <row r="11">
      <c r="A11" s="5">
        <v>10.0</v>
      </c>
      <c r="B11" s="5">
        <v>5139.0</v>
      </c>
      <c r="C11" s="5">
        <v>193.0</v>
      </c>
      <c r="D11" s="6">
        <f t="shared" si="1"/>
        <v>0.03755594474</v>
      </c>
      <c r="E11" s="5">
        <v>150.0</v>
      </c>
      <c r="F11" s="6">
        <f t="shared" si="2"/>
        <v>0.02918855809</v>
      </c>
      <c r="G11" s="6">
        <f t="shared" si="3"/>
        <v>0.06674450282</v>
      </c>
      <c r="H11" s="5">
        <v>45.0</v>
      </c>
      <c r="I11" s="6">
        <f t="shared" si="4"/>
        <v>0.2331606218</v>
      </c>
      <c r="J11" s="6">
        <f t="shared" si="5"/>
        <v>0.03794512551</v>
      </c>
      <c r="K11" s="4"/>
    </row>
    <row r="12">
      <c r="A12" s="5">
        <v>11.0</v>
      </c>
      <c r="B12" s="5">
        <v>3552.0</v>
      </c>
      <c r="C12" s="5">
        <v>142.0</v>
      </c>
      <c r="D12" s="6">
        <f t="shared" si="1"/>
        <v>0.03997747748</v>
      </c>
      <c r="E12" s="5">
        <v>133.0</v>
      </c>
      <c r="F12" s="6">
        <f t="shared" si="2"/>
        <v>0.03744369369</v>
      </c>
      <c r="G12" s="6">
        <f t="shared" si="3"/>
        <v>0.07742117117</v>
      </c>
      <c r="H12" s="5">
        <v>28.0</v>
      </c>
      <c r="I12" s="6">
        <f t="shared" si="4"/>
        <v>0.1971830986</v>
      </c>
      <c r="J12" s="6">
        <f t="shared" si="5"/>
        <v>0.04532657658</v>
      </c>
      <c r="K12" s="4"/>
    </row>
    <row r="13">
      <c r="A13" s="7">
        <v>12.0</v>
      </c>
      <c r="B13" s="7">
        <v>2557.0</v>
      </c>
      <c r="C13" s="7">
        <v>104.0</v>
      </c>
      <c r="D13" s="8">
        <f t="shared" si="1"/>
        <v>0.04067266328</v>
      </c>
      <c r="E13" s="7">
        <v>92.0</v>
      </c>
      <c r="F13" s="8">
        <f t="shared" si="2"/>
        <v>0.03597966367</v>
      </c>
      <c r="G13" s="8">
        <f t="shared" si="3"/>
        <v>0.07665232695</v>
      </c>
      <c r="H13" s="7">
        <v>18.0</v>
      </c>
      <c r="I13" s="8">
        <f t="shared" si="4"/>
        <v>0.1730769231</v>
      </c>
      <c r="J13" s="8">
        <f t="shared" si="5"/>
        <v>0.04301916308</v>
      </c>
      <c r="K13" s="4"/>
    </row>
    <row r="14">
      <c r="A14" s="5">
        <v>13.0</v>
      </c>
      <c r="B14" s="5">
        <v>1702.0</v>
      </c>
      <c r="C14" s="5">
        <v>82.0</v>
      </c>
      <c r="D14" s="6">
        <f t="shared" si="1"/>
        <v>0.0481786134</v>
      </c>
      <c r="E14" s="5">
        <v>85.0</v>
      </c>
      <c r="F14" s="6">
        <f t="shared" si="2"/>
        <v>0.04994124559</v>
      </c>
      <c r="G14" s="6">
        <f t="shared" si="3"/>
        <v>0.09811985899</v>
      </c>
      <c r="H14" s="5">
        <v>16.0</v>
      </c>
      <c r="I14" s="6">
        <f t="shared" si="4"/>
        <v>0.1951219512</v>
      </c>
      <c r="J14" s="6">
        <f t="shared" si="5"/>
        <v>0.05934195065</v>
      </c>
      <c r="K14" s="4"/>
    </row>
    <row r="15">
      <c r="A15" s="5">
        <v>14.0</v>
      </c>
      <c r="B15" s="5">
        <v>1043.0</v>
      </c>
      <c r="C15" s="5">
        <v>43.0</v>
      </c>
      <c r="D15" s="6">
        <f t="shared" si="1"/>
        <v>0.04122722915</v>
      </c>
      <c r="E15" s="5">
        <v>44.0</v>
      </c>
      <c r="F15" s="6">
        <f t="shared" si="2"/>
        <v>0.04218600192</v>
      </c>
      <c r="G15" s="6">
        <f t="shared" si="3"/>
        <v>0.08341323106</v>
      </c>
      <c r="H15" s="5">
        <v>5.0</v>
      </c>
      <c r="I15" s="6">
        <f t="shared" si="4"/>
        <v>0.1162790698</v>
      </c>
      <c r="J15" s="6">
        <f t="shared" si="5"/>
        <v>0.04697986577</v>
      </c>
      <c r="K15" s="4"/>
    </row>
    <row r="16">
      <c r="A16" s="5">
        <v>15.0</v>
      </c>
      <c r="B16" s="5">
        <v>687.0</v>
      </c>
      <c r="C16" s="5">
        <v>24.0</v>
      </c>
      <c r="D16" s="6">
        <f t="shared" si="1"/>
        <v>0.03493449782</v>
      </c>
      <c r="E16" s="5">
        <v>38.0</v>
      </c>
      <c r="F16" s="6">
        <f t="shared" si="2"/>
        <v>0.05531295488</v>
      </c>
      <c r="G16" s="6">
        <f t="shared" si="3"/>
        <v>0.09024745269</v>
      </c>
      <c r="H16" s="5">
        <v>1.0</v>
      </c>
      <c r="I16" s="6">
        <f t="shared" si="4"/>
        <v>0.04166666667</v>
      </c>
      <c r="J16" s="6">
        <f t="shared" si="5"/>
        <v>0.05676855895</v>
      </c>
      <c r="K16" s="4"/>
    </row>
    <row r="17">
      <c r="A17" s="5">
        <v>16.0</v>
      </c>
      <c r="B17" s="5">
        <v>373.0</v>
      </c>
      <c r="C17" s="5">
        <v>17.0</v>
      </c>
      <c r="D17" s="6">
        <f t="shared" si="1"/>
        <v>0.04557640751</v>
      </c>
      <c r="E17" s="5">
        <v>14.0</v>
      </c>
      <c r="F17" s="6">
        <f t="shared" si="2"/>
        <v>0.03753351206</v>
      </c>
      <c r="G17" s="6">
        <f t="shared" si="3"/>
        <v>0.08310991957</v>
      </c>
      <c r="H17" s="5">
        <v>0.0</v>
      </c>
      <c r="I17" s="6">
        <f t="shared" si="4"/>
        <v>0</v>
      </c>
      <c r="J17" s="6">
        <f t="shared" si="5"/>
        <v>0.03753351206</v>
      </c>
      <c r="K17" s="4"/>
    </row>
    <row r="18">
      <c r="A18" s="5">
        <v>17.0</v>
      </c>
      <c r="B18" s="5">
        <v>200.0</v>
      </c>
      <c r="C18" s="5">
        <v>11.0</v>
      </c>
      <c r="D18" s="6">
        <f t="shared" si="1"/>
        <v>0.055</v>
      </c>
      <c r="E18" s="5">
        <v>15.0</v>
      </c>
      <c r="F18" s="6">
        <f t="shared" si="2"/>
        <v>0.075</v>
      </c>
      <c r="G18" s="6">
        <f t="shared" si="3"/>
        <v>0.13</v>
      </c>
      <c r="H18" s="5">
        <v>0.0</v>
      </c>
      <c r="I18" s="6">
        <f t="shared" si="4"/>
        <v>0</v>
      </c>
      <c r="J18" s="6">
        <f t="shared" si="5"/>
        <v>0.075</v>
      </c>
      <c r="K18" s="4"/>
    </row>
    <row r="19">
      <c r="A19" s="5">
        <v>18.0</v>
      </c>
      <c r="B19" s="5">
        <v>49.0</v>
      </c>
      <c r="C19" s="5">
        <v>2.0</v>
      </c>
      <c r="D19" s="6">
        <f t="shared" si="1"/>
        <v>0.04081632653</v>
      </c>
      <c r="E19" s="5">
        <v>1.0</v>
      </c>
      <c r="F19" s="6">
        <f t="shared" si="2"/>
        <v>0.02040816327</v>
      </c>
      <c r="G19" s="6">
        <f t="shared" si="3"/>
        <v>0.0612244898</v>
      </c>
      <c r="H19" s="5">
        <v>0.0</v>
      </c>
      <c r="I19" s="6">
        <f t="shared" si="4"/>
        <v>0</v>
      </c>
      <c r="J19" s="6">
        <f t="shared" si="5"/>
        <v>0.02040816327</v>
      </c>
      <c r="K19" s="4"/>
    </row>
    <row r="20">
      <c r="A20" s="7">
        <v>19.0</v>
      </c>
      <c r="B20" s="7">
        <v>7.0</v>
      </c>
      <c r="C20" s="7">
        <v>0.0</v>
      </c>
      <c r="D20" s="8">
        <f t="shared" si="1"/>
        <v>0</v>
      </c>
      <c r="E20" s="7">
        <v>2.0</v>
      </c>
      <c r="F20" s="8">
        <f t="shared" si="2"/>
        <v>0.2857142857</v>
      </c>
      <c r="G20" s="8">
        <f t="shared" si="3"/>
        <v>0.2857142857</v>
      </c>
      <c r="H20" s="7">
        <v>0.0</v>
      </c>
      <c r="I20" s="9">
        <v>0.0</v>
      </c>
      <c r="J20" s="8">
        <f t="shared" si="5"/>
        <v>0.2857142857</v>
      </c>
      <c r="K20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5.75"/>
    <col customWidth="1" min="3" max="3" width="6.88"/>
    <col customWidth="1" min="4" max="4" width="8.63"/>
    <col customWidth="1" min="5" max="5" width="7.63"/>
    <col customWidth="1" min="6" max="6" width="9.5"/>
    <col customWidth="1" min="7" max="7" width="11.63"/>
    <col customWidth="1" min="8" max="8" width="12.13"/>
    <col customWidth="1" min="9" max="9" width="14.0"/>
    <col customWidth="1" min="10" max="10" width="8.75"/>
  </cols>
  <sheetData>
    <row r="1">
      <c r="A1" s="10" t="s">
        <v>10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</row>
    <row r="2">
      <c r="A2" s="5">
        <v>1.0</v>
      </c>
      <c r="B2" s="5">
        <v>4615.0</v>
      </c>
      <c r="C2" s="5">
        <v>16.0</v>
      </c>
      <c r="D2" s="6">
        <f t="shared" ref="D2:D21" si="1">C2/B2</f>
        <v>0.00346695558</v>
      </c>
      <c r="E2" s="5">
        <v>0.0</v>
      </c>
      <c r="F2" s="6">
        <f t="shared" ref="F2:F21" si="2">E2/B2</f>
        <v>0</v>
      </c>
      <c r="G2" s="6">
        <f t="shared" ref="G2:G21" si="3">D2+F2</f>
        <v>0.00346695558</v>
      </c>
      <c r="H2" s="5">
        <v>9.0</v>
      </c>
      <c r="I2" s="6">
        <f t="shared" ref="I2:I21" si="4">H2/C2</f>
        <v>0.5625</v>
      </c>
      <c r="J2" s="6">
        <f t="shared" ref="J2:J21" si="5">(D2 * I2) + F2</f>
        <v>0.001950162514</v>
      </c>
    </row>
    <row r="3">
      <c r="A3" s="5">
        <v>2.0</v>
      </c>
      <c r="B3" s="5">
        <v>14781.0</v>
      </c>
      <c r="C3" s="5">
        <v>55.0</v>
      </c>
      <c r="D3" s="6">
        <f t="shared" si="1"/>
        <v>0.003720993167</v>
      </c>
      <c r="E3" s="5">
        <v>0.0</v>
      </c>
      <c r="F3" s="6">
        <f t="shared" si="2"/>
        <v>0</v>
      </c>
      <c r="G3" s="6">
        <f t="shared" si="3"/>
        <v>0.003720993167</v>
      </c>
      <c r="H3" s="5">
        <v>23.0</v>
      </c>
      <c r="I3" s="6">
        <f t="shared" si="4"/>
        <v>0.4181818182</v>
      </c>
      <c r="J3" s="6">
        <f t="shared" si="5"/>
        <v>0.001556051688</v>
      </c>
    </row>
    <row r="4">
      <c r="A4" s="5">
        <v>3.0</v>
      </c>
      <c r="B4" s="5">
        <v>27897.0</v>
      </c>
      <c r="C4" s="5">
        <v>122.0</v>
      </c>
      <c r="D4" s="6">
        <f t="shared" si="1"/>
        <v>0.004373230096</v>
      </c>
      <c r="E4" s="5">
        <v>6.0</v>
      </c>
      <c r="F4" s="6">
        <f t="shared" si="2"/>
        <v>0.00021507689</v>
      </c>
      <c r="G4" s="6">
        <f t="shared" si="3"/>
        <v>0.004588306986</v>
      </c>
      <c r="H4" s="5">
        <v>33.0</v>
      </c>
      <c r="I4" s="6">
        <f t="shared" si="4"/>
        <v>0.2704918033</v>
      </c>
      <c r="J4" s="6">
        <f t="shared" si="5"/>
        <v>0.001397999785</v>
      </c>
    </row>
    <row r="5">
      <c r="A5" s="5">
        <v>4.0</v>
      </c>
      <c r="B5" s="5">
        <v>44583.0</v>
      </c>
      <c r="C5" s="5">
        <v>294.0</v>
      </c>
      <c r="D5" s="6">
        <f t="shared" si="1"/>
        <v>0.006594441828</v>
      </c>
      <c r="E5" s="5">
        <v>22.0</v>
      </c>
      <c r="F5" s="6">
        <f t="shared" si="2"/>
        <v>0.0004934616334</v>
      </c>
      <c r="G5" s="6">
        <f t="shared" si="3"/>
        <v>0.007087903461</v>
      </c>
      <c r="H5" s="5">
        <v>102.0</v>
      </c>
      <c r="I5" s="6">
        <f t="shared" si="4"/>
        <v>0.3469387755</v>
      </c>
      <c r="J5" s="6">
        <f t="shared" si="5"/>
        <v>0.002781329206</v>
      </c>
    </row>
    <row r="6">
      <c r="A6" s="5">
        <v>5.0</v>
      </c>
      <c r="B6" s="5">
        <v>58673.0</v>
      </c>
      <c r="C6" s="5">
        <v>509.0</v>
      </c>
      <c r="D6" s="6">
        <f t="shared" si="1"/>
        <v>0.008675199836</v>
      </c>
      <c r="E6" s="5">
        <v>43.0</v>
      </c>
      <c r="F6" s="6">
        <f t="shared" si="2"/>
        <v>0.0007328754282</v>
      </c>
      <c r="G6" s="6">
        <f t="shared" si="3"/>
        <v>0.009408075265</v>
      </c>
      <c r="H6" s="5">
        <v>171.0</v>
      </c>
      <c r="I6" s="6">
        <f t="shared" si="4"/>
        <v>0.3359528487</v>
      </c>
      <c r="J6" s="6">
        <f t="shared" si="5"/>
        <v>0.003647333526</v>
      </c>
    </row>
    <row r="7">
      <c r="A7" s="7">
        <v>6.0</v>
      </c>
      <c r="B7" s="7">
        <v>64307.0</v>
      </c>
      <c r="C7" s="7">
        <v>746.0</v>
      </c>
      <c r="D7" s="8">
        <f t="shared" si="1"/>
        <v>0.01160060336</v>
      </c>
      <c r="E7" s="7">
        <v>74.0</v>
      </c>
      <c r="F7" s="8">
        <f t="shared" si="2"/>
        <v>0.001150730092</v>
      </c>
      <c r="G7" s="8">
        <f t="shared" si="3"/>
        <v>0.01275133345</v>
      </c>
      <c r="H7" s="7">
        <v>264.0</v>
      </c>
      <c r="I7" s="8">
        <f t="shared" si="4"/>
        <v>0.3538873995</v>
      </c>
      <c r="J7" s="8">
        <f t="shared" si="5"/>
        <v>0.005256037445</v>
      </c>
    </row>
    <row r="8">
      <c r="A8" s="5">
        <v>7.0</v>
      </c>
      <c r="B8" s="5">
        <v>63530.0</v>
      </c>
      <c r="C8" s="5">
        <v>875.0</v>
      </c>
      <c r="D8" s="6">
        <f t="shared" si="1"/>
        <v>0.01377302062</v>
      </c>
      <c r="E8" s="5">
        <v>158.0</v>
      </c>
      <c r="F8" s="6">
        <f t="shared" si="2"/>
        <v>0.002487014009</v>
      </c>
      <c r="G8" s="6">
        <f t="shared" si="3"/>
        <v>0.01626003463</v>
      </c>
      <c r="H8" s="5">
        <v>289.0</v>
      </c>
      <c r="I8" s="6">
        <f t="shared" si="4"/>
        <v>0.3302857143</v>
      </c>
      <c r="J8" s="6">
        <f t="shared" si="5"/>
        <v>0.007036045963</v>
      </c>
    </row>
    <row r="9">
      <c r="A9" s="5">
        <v>8.0</v>
      </c>
      <c r="B9" s="5">
        <v>57321.0</v>
      </c>
      <c r="C9" s="5">
        <v>929.0</v>
      </c>
      <c r="D9" s="6">
        <f t="shared" si="1"/>
        <v>0.01620697476</v>
      </c>
      <c r="E9" s="5">
        <v>219.0</v>
      </c>
      <c r="F9" s="6">
        <f t="shared" si="2"/>
        <v>0.003820589313</v>
      </c>
      <c r="G9" s="6">
        <f t="shared" si="3"/>
        <v>0.02002756407</v>
      </c>
      <c r="H9" s="5">
        <v>282.0</v>
      </c>
      <c r="I9" s="6">
        <f t="shared" si="4"/>
        <v>0.3035522067</v>
      </c>
      <c r="J9" s="6">
        <f t="shared" si="5"/>
        <v>0.008740252264</v>
      </c>
    </row>
    <row r="10">
      <c r="A10" s="5">
        <v>9.0</v>
      </c>
      <c r="B10" s="5">
        <v>47846.0</v>
      </c>
      <c r="C10" s="5">
        <v>841.0</v>
      </c>
      <c r="D10" s="6">
        <f t="shared" si="1"/>
        <v>0.01757722694</v>
      </c>
      <c r="E10" s="5">
        <v>275.0</v>
      </c>
      <c r="F10" s="6">
        <f t="shared" si="2"/>
        <v>0.005747606905</v>
      </c>
      <c r="G10" s="6">
        <f t="shared" si="3"/>
        <v>0.02332483384</v>
      </c>
      <c r="H10" s="5">
        <v>239.0</v>
      </c>
      <c r="I10" s="6">
        <f t="shared" si="4"/>
        <v>0.2841854935</v>
      </c>
      <c r="J10" s="6">
        <f t="shared" si="5"/>
        <v>0.01074279982</v>
      </c>
    </row>
    <row r="11">
      <c r="A11" s="5">
        <v>10.0</v>
      </c>
      <c r="B11" s="5">
        <v>38659.0</v>
      </c>
      <c r="C11" s="5">
        <v>787.0</v>
      </c>
      <c r="D11" s="6">
        <f t="shared" si="1"/>
        <v>0.02035748467</v>
      </c>
      <c r="E11" s="5">
        <v>299.0</v>
      </c>
      <c r="F11" s="6">
        <f t="shared" si="2"/>
        <v>0.007734292144</v>
      </c>
      <c r="G11" s="6">
        <f t="shared" si="3"/>
        <v>0.02809177682</v>
      </c>
      <c r="H11" s="5">
        <v>225.0</v>
      </c>
      <c r="I11" s="6">
        <f t="shared" si="4"/>
        <v>0.2858958069</v>
      </c>
      <c r="J11" s="6">
        <f t="shared" si="5"/>
        <v>0.01355441165</v>
      </c>
    </row>
    <row r="12">
      <c r="A12" s="5">
        <v>11.0</v>
      </c>
      <c r="B12" s="5">
        <v>29504.0</v>
      </c>
      <c r="C12" s="5">
        <v>626.0</v>
      </c>
      <c r="D12" s="6">
        <f t="shared" si="1"/>
        <v>0.02121746204</v>
      </c>
      <c r="E12" s="5">
        <v>290.0</v>
      </c>
      <c r="F12" s="6">
        <f t="shared" si="2"/>
        <v>0.009829175705</v>
      </c>
      <c r="G12" s="6">
        <f t="shared" si="3"/>
        <v>0.03104663774</v>
      </c>
      <c r="H12" s="5">
        <v>172.0</v>
      </c>
      <c r="I12" s="6">
        <f t="shared" si="4"/>
        <v>0.2747603834</v>
      </c>
      <c r="J12" s="6">
        <f t="shared" si="5"/>
        <v>0.01565889371</v>
      </c>
    </row>
    <row r="13">
      <c r="A13" s="7">
        <v>12.0</v>
      </c>
      <c r="B13" s="7">
        <v>22471.0</v>
      </c>
      <c r="C13" s="7">
        <v>530.0</v>
      </c>
      <c r="D13" s="8">
        <f t="shared" si="1"/>
        <v>0.02358595523</v>
      </c>
      <c r="E13" s="7">
        <v>305.0</v>
      </c>
      <c r="F13" s="8">
        <f t="shared" si="2"/>
        <v>0.01357304971</v>
      </c>
      <c r="G13" s="8">
        <f t="shared" si="3"/>
        <v>0.03715900494</v>
      </c>
      <c r="H13" s="7">
        <v>134.0</v>
      </c>
      <c r="I13" s="8">
        <f t="shared" si="4"/>
        <v>0.2528301887</v>
      </c>
      <c r="J13" s="8">
        <f t="shared" si="5"/>
        <v>0.01953629122</v>
      </c>
    </row>
    <row r="14">
      <c r="A14" s="5">
        <v>13.0</v>
      </c>
      <c r="B14" s="5">
        <v>16765.0</v>
      </c>
      <c r="C14" s="5">
        <v>370.0</v>
      </c>
      <c r="D14" s="6">
        <f t="shared" si="1"/>
        <v>0.02206978825</v>
      </c>
      <c r="E14" s="5">
        <v>271.0</v>
      </c>
      <c r="F14" s="6">
        <f t="shared" si="2"/>
        <v>0.01616462869</v>
      </c>
      <c r="G14" s="6">
        <f t="shared" si="3"/>
        <v>0.03823441694</v>
      </c>
      <c r="H14" s="5">
        <v>84.0</v>
      </c>
      <c r="I14" s="6">
        <f t="shared" si="4"/>
        <v>0.227027027</v>
      </c>
      <c r="J14" s="6">
        <f t="shared" si="5"/>
        <v>0.0211750671</v>
      </c>
    </row>
    <row r="15">
      <c r="A15" s="5">
        <v>14.0</v>
      </c>
      <c r="B15" s="5">
        <v>12595.0</v>
      </c>
      <c r="C15" s="5">
        <v>276.0</v>
      </c>
      <c r="D15" s="6">
        <f t="shared" si="1"/>
        <v>0.02191345772</v>
      </c>
      <c r="E15" s="5">
        <v>207.0</v>
      </c>
      <c r="F15" s="6">
        <f t="shared" si="2"/>
        <v>0.01643509329</v>
      </c>
      <c r="G15" s="6">
        <f t="shared" si="3"/>
        <v>0.03834855101</v>
      </c>
      <c r="H15" s="5">
        <v>52.0</v>
      </c>
      <c r="I15" s="6">
        <f t="shared" si="4"/>
        <v>0.1884057971</v>
      </c>
      <c r="J15" s="6">
        <f t="shared" si="5"/>
        <v>0.02056371576</v>
      </c>
    </row>
    <row r="16">
      <c r="A16" s="5">
        <v>15.0</v>
      </c>
      <c r="B16" s="5">
        <v>9349.0</v>
      </c>
      <c r="C16" s="5">
        <v>209.0</v>
      </c>
      <c r="D16" s="6">
        <f t="shared" si="1"/>
        <v>0.02235533212</v>
      </c>
      <c r="E16" s="5">
        <v>175.0</v>
      </c>
      <c r="F16" s="6">
        <f t="shared" si="2"/>
        <v>0.01871857953</v>
      </c>
      <c r="G16" s="6">
        <f t="shared" si="3"/>
        <v>0.04107391165</v>
      </c>
      <c r="H16" s="5">
        <v>32.0</v>
      </c>
      <c r="I16" s="6">
        <f t="shared" si="4"/>
        <v>0.1531100478</v>
      </c>
      <c r="J16" s="6">
        <f t="shared" si="5"/>
        <v>0.0221414055</v>
      </c>
    </row>
    <row r="17">
      <c r="A17" s="5">
        <v>16.0</v>
      </c>
      <c r="B17" s="5">
        <v>7320.0</v>
      </c>
      <c r="C17" s="5">
        <v>176.0</v>
      </c>
      <c r="D17" s="6">
        <f t="shared" si="1"/>
        <v>0.02404371585</v>
      </c>
      <c r="E17" s="5">
        <v>135.0</v>
      </c>
      <c r="F17" s="6">
        <f t="shared" si="2"/>
        <v>0.01844262295</v>
      </c>
      <c r="G17" s="6">
        <f t="shared" si="3"/>
        <v>0.0424863388</v>
      </c>
      <c r="H17" s="5">
        <v>20.0</v>
      </c>
      <c r="I17" s="6">
        <f t="shared" si="4"/>
        <v>0.1136363636</v>
      </c>
      <c r="J17" s="6">
        <f t="shared" si="5"/>
        <v>0.02117486339</v>
      </c>
    </row>
    <row r="18">
      <c r="A18" s="5">
        <v>17.0</v>
      </c>
      <c r="B18" s="5">
        <v>5765.0</v>
      </c>
      <c r="C18" s="5">
        <v>112.0</v>
      </c>
      <c r="D18" s="6">
        <f t="shared" si="1"/>
        <v>0.01942758023</v>
      </c>
      <c r="E18" s="5">
        <v>122.0</v>
      </c>
      <c r="F18" s="6">
        <f t="shared" si="2"/>
        <v>0.0211621856</v>
      </c>
      <c r="G18" s="6">
        <f t="shared" si="3"/>
        <v>0.04058976583</v>
      </c>
      <c r="H18" s="5">
        <v>8.0</v>
      </c>
      <c r="I18" s="6">
        <f t="shared" si="4"/>
        <v>0.07142857143</v>
      </c>
      <c r="J18" s="6">
        <f t="shared" si="5"/>
        <v>0.0225498699</v>
      </c>
    </row>
    <row r="19">
      <c r="A19" s="5">
        <v>18.0</v>
      </c>
      <c r="B19" s="5">
        <v>4079.0</v>
      </c>
      <c r="C19" s="5">
        <v>64.0</v>
      </c>
      <c r="D19" s="6">
        <f t="shared" si="1"/>
        <v>0.01569012013</v>
      </c>
      <c r="E19" s="5">
        <v>101.0</v>
      </c>
      <c r="F19" s="6">
        <f t="shared" si="2"/>
        <v>0.02476097083</v>
      </c>
      <c r="G19" s="6">
        <f t="shared" si="3"/>
        <v>0.04045109095</v>
      </c>
      <c r="H19" s="5">
        <v>0.0</v>
      </c>
      <c r="I19" s="6">
        <f t="shared" si="4"/>
        <v>0</v>
      </c>
      <c r="J19" s="6">
        <f t="shared" si="5"/>
        <v>0.02476097083</v>
      </c>
    </row>
    <row r="20">
      <c r="A20" s="5">
        <v>19.0</v>
      </c>
      <c r="B20" s="5">
        <v>685.0</v>
      </c>
      <c r="C20" s="5">
        <v>2.0</v>
      </c>
      <c r="D20" s="6">
        <f t="shared" si="1"/>
        <v>0.002919708029</v>
      </c>
      <c r="E20" s="5">
        <v>19.0</v>
      </c>
      <c r="F20" s="6">
        <f t="shared" si="2"/>
        <v>0.02773722628</v>
      </c>
      <c r="G20" s="6">
        <f t="shared" si="3"/>
        <v>0.03065693431</v>
      </c>
      <c r="H20" s="5">
        <v>0.0</v>
      </c>
      <c r="I20" s="6">
        <f t="shared" si="4"/>
        <v>0</v>
      </c>
      <c r="J20" s="6">
        <f t="shared" si="5"/>
        <v>0.02773722628</v>
      </c>
    </row>
    <row r="21">
      <c r="A21" s="7">
        <v>20.0</v>
      </c>
      <c r="B21" s="7">
        <v>10.0</v>
      </c>
      <c r="C21" s="7">
        <v>1.0</v>
      </c>
      <c r="D21" s="8">
        <f t="shared" si="1"/>
        <v>0.1</v>
      </c>
      <c r="E21" s="7">
        <v>0.0</v>
      </c>
      <c r="F21" s="8">
        <f t="shared" si="2"/>
        <v>0</v>
      </c>
      <c r="G21" s="8">
        <f t="shared" si="3"/>
        <v>0.1</v>
      </c>
      <c r="H21" s="7">
        <v>0.0</v>
      </c>
      <c r="I21" s="8">
        <f t="shared" si="4"/>
        <v>0</v>
      </c>
      <c r="J21" s="8">
        <f t="shared" si="5"/>
        <v>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3.25"/>
  </cols>
  <sheetData>
    <row r="1">
      <c r="A1" s="11" t="s">
        <v>11</v>
      </c>
      <c r="B1" s="11" t="s">
        <v>12</v>
      </c>
    </row>
    <row r="2">
      <c r="A2" s="11" t="s">
        <v>13</v>
      </c>
      <c r="B2" s="11">
        <v>19091.0</v>
      </c>
    </row>
    <row r="3">
      <c r="A3" s="11" t="s">
        <v>14</v>
      </c>
      <c r="B3" s="11">
        <v>511664.0</v>
      </c>
    </row>
    <row r="4">
      <c r="A4" s="11" t="s">
        <v>15</v>
      </c>
      <c r="B4" s="11">
        <v>162534.0</v>
      </c>
    </row>
    <row r="5">
      <c r="A5" s="11" t="s">
        <v>16</v>
      </c>
      <c r="B5" s="11">
        <v>159770.0</v>
      </c>
    </row>
    <row r="6">
      <c r="A6" s="11" t="s">
        <v>17</v>
      </c>
      <c r="B6" s="11">
        <v>158033.0</v>
      </c>
    </row>
    <row r="7">
      <c r="A7" s="11" t="s">
        <v>18</v>
      </c>
      <c r="B7" s="11">
        <v>153062.0</v>
      </c>
    </row>
    <row r="8">
      <c r="A8" s="11" t="s">
        <v>19</v>
      </c>
      <c r="B8" s="11">
        <v>150038.0</v>
      </c>
    </row>
    <row r="9">
      <c r="A9" s="11" t="s">
        <v>20</v>
      </c>
      <c r="B9" s="11">
        <v>141397.0</v>
      </c>
    </row>
    <row r="10">
      <c r="A10" s="11" t="s">
        <v>21</v>
      </c>
      <c r="B10" s="11">
        <v>133361.0</v>
      </c>
    </row>
    <row r="11">
      <c r="A11" s="11" t="s">
        <v>22</v>
      </c>
      <c r="B11" s="11">
        <v>109950.0</v>
      </c>
    </row>
    <row r="12">
      <c r="A12" s="11" t="s">
        <v>23</v>
      </c>
      <c r="B12" s="11">
        <v>4508.0</v>
      </c>
    </row>
    <row r="13">
      <c r="A13" s="11" t="s">
        <v>24</v>
      </c>
      <c r="B13" s="11">
        <v>1811.0</v>
      </c>
    </row>
    <row r="14">
      <c r="A14" s="11" t="s">
        <v>25</v>
      </c>
      <c r="B14" s="11">
        <v>744.0</v>
      </c>
    </row>
    <row r="15">
      <c r="A15" s="11" t="s">
        <v>26</v>
      </c>
      <c r="B15" s="11">
        <v>341.0</v>
      </c>
    </row>
    <row r="16">
      <c r="A16" s="11" t="s">
        <v>27</v>
      </c>
      <c r="B16" s="11">
        <v>1175549.0</v>
      </c>
    </row>
  </sheetData>
  <drawing r:id="rId1"/>
</worksheet>
</file>