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d Result" sheetId="1" r:id="rId5"/>
    <sheet state="visible" name="Call Rate By Round" sheetId="2" r:id="rId6"/>
    <sheet state="visible" name="Riichi Rate By Round" sheetId="3" r:id="rId7"/>
    <sheet state="visible" name="Deal-in Rate By Round" sheetId="4" r:id="rId8"/>
    <sheet state="visible" name="Value By Round" sheetId="5" r:id="rId9"/>
    <sheet state="visible" name="Yaku Order" sheetId="6" r:id="rId10"/>
    <sheet state="visible" name="Yaku Rates Percent" sheetId="7" r:id="rId11"/>
    <sheet state="visible" name="Yaku Rates Raw" sheetId="8" r:id="rId12"/>
  </sheets>
  <definedNames/>
  <calcPr/>
</workbook>
</file>

<file path=xl/sharedStrings.xml><?xml version="1.0" encoding="utf-8"?>
<sst xmlns="http://schemas.openxmlformats.org/spreadsheetml/2006/main" count="1647" uniqueCount="97">
  <si>
    <t>Raw Data</t>
  </si>
  <si>
    <t>End Result</t>
  </si>
  <si>
    <t>Hanchan</t>
  </si>
  <si>
    <t>Tonpu</t>
  </si>
  <si>
    <t>Sanma</t>
  </si>
  <si>
    <t>Rounds</t>
  </si>
  <si>
    <t>Ron</t>
  </si>
  <si>
    <t>... Of Which Double</t>
  </si>
  <si>
    <t>Tsumo</t>
  </si>
  <si>
    <t>Exhaustive Draw</t>
  </si>
  <si>
    <t>Special Draw</t>
  </si>
  <si>
    <t>Kyuushuu</t>
  </si>
  <si>
    <t>... Kyuushuu</t>
  </si>
  <si>
    <t>Four Winds</t>
  </si>
  <si>
    <t>... Four Winds</t>
  </si>
  <si>
    <t>Nagashi</t>
  </si>
  <si>
    <t>... Nagashi</t>
  </si>
  <si>
    <t>Four Riichi</t>
  </si>
  <si>
    <t>... Four Riichi</t>
  </si>
  <si>
    <t>Triple Ron</t>
  </si>
  <si>
    <t>... Triple Ron</t>
  </si>
  <si>
    <t>Four Kans</t>
  </si>
  <si>
    <t>... Four Kans</t>
  </si>
  <si>
    <t>Call Rate</t>
  </si>
  <si>
    <t>Round</t>
  </si>
  <si>
    <t>Count</t>
  </si>
  <si>
    <t>Players Open</t>
  </si>
  <si>
    <t>East 1</t>
  </si>
  <si>
    <t>East 2</t>
  </si>
  <si>
    <t>East 3</t>
  </si>
  <si>
    <t>East 4</t>
  </si>
  <si>
    <t>South 1</t>
  </si>
  <si>
    <t>South 2</t>
  </si>
  <si>
    <t>South 3</t>
  </si>
  <si>
    <t>West 1</t>
  </si>
  <si>
    <t>South 4</t>
  </si>
  <si>
    <t>West 2</t>
  </si>
  <si>
    <t>West 3</t>
  </si>
  <si>
    <t>West 4</t>
  </si>
  <si>
    <t>All</t>
  </si>
  <si>
    <t>Hanchan Raw</t>
  </si>
  <si>
    <t>Tonpu Raw</t>
  </si>
  <si>
    <t>Sanma Raw</t>
  </si>
  <si>
    <t>Riichi Rate</t>
  </si>
  <si>
    <t>Riichis</t>
  </si>
  <si>
    <t>Deal-In Rate</t>
  </si>
  <si>
    <t>Rons</t>
  </si>
  <si>
    <t>Avg. Non-Dealer Value</t>
  </si>
  <si>
    <t>Avg. Dealer Value</t>
  </si>
  <si>
    <t>Non-Dealer Value</t>
  </si>
  <si>
    <t>Non-Dealer Count</t>
  </si>
  <si>
    <t>Dealer Value</t>
  </si>
  <si>
    <t>Dealer Count</t>
  </si>
  <si>
    <t>Ranking</t>
  </si>
  <si>
    <t>Riichi</t>
  </si>
  <si>
    <t>Akadora</t>
  </si>
  <si>
    <t>Dora</t>
  </si>
  <si>
    <t>Tanyao</t>
  </si>
  <si>
    <t>Dragon</t>
  </si>
  <si>
    <t>Pinfu</t>
  </si>
  <si>
    <t>Wind</t>
  </si>
  <si>
    <t>Uradora</t>
  </si>
  <si>
    <t>Ippatsu</t>
  </si>
  <si>
    <t>Honitsu</t>
  </si>
  <si>
    <t>Iipeikou</t>
  </si>
  <si>
    <t>Doujun</t>
  </si>
  <si>
    <t>Chiitoitsu</t>
  </si>
  <si>
    <t>Itsu</t>
  </si>
  <si>
    <t>Rinshan</t>
  </si>
  <si>
    <t>Toitoi</t>
  </si>
  <si>
    <t>Chanta</t>
  </si>
  <si>
    <t>Sanankou</t>
  </si>
  <si>
    <t>Haitei</t>
  </si>
  <si>
    <t>Houtei</t>
  </si>
  <si>
    <t>Chinitsu</t>
  </si>
  <si>
    <t>Junchan</t>
  </si>
  <si>
    <t>Double Riichi</t>
  </si>
  <si>
    <t>Kokushi</t>
  </si>
  <si>
    <t>Shousangen</t>
  </si>
  <si>
    <t>Suuankou</t>
  </si>
  <si>
    <t>Honroutou</t>
  </si>
  <si>
    <t>Doukou</t>
  </si>
  <si>
    <t>Ryanpeikou</t>
  </si>
  <si>
    <t>Chankan</t>
  </si>
  <si>
    <t>Daisangen</t>
  </si>
  <si>
    <t>Tenhou</t>
  </si>
  <si>
    <t>Sankantsu</t>
  </si>
  <si>
    <t>Shousuushi</t>
  </si>
  <si>
    <t>Chuuren</t>
  </si>
  <si>
    <t>Chihou</t>
  </si>
  <si>
    <t>Tsuuiisou</t>
  </si>
  <si>
    <t>Chinroutou</t>
  </si>
  <si>
    <t>Ryuuiisou</t>
  </si>
  <si>
    <t>Daisuushi</t>
  </si>
  <si>
    <t>Total</t>
  </si>
  <si>
    <t>Yakuhai Dragon</t>
  </si>
  <si>
    <t>Yakuhai Wind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</si>
</sst>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%"/>
    <numFmt numFmtId="165" formatCode="0.0000%"/>
    <numFmt numFmtId="166" formatCode="0.00000%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readingOrder="0"/>
    </xf>
    <xf borderId="2" fillId="0" fontId="1" numFmtId="10" xfId="0" applyAlignment="1" applyBorder="1" applyFont="1" applyNumberFormat="1">
      <alignment readingOrder="0"/>
    </xf>
    <xf borderId="3" fillId="0" fontId="2" numFmtId="0" xfId="0" applyAlignment="1" applyBorder="1" applyFont="1">
      <alignment readingOrder="0"/>
    </xf>
    <xf borderId="3" fillId="0" fontId="1" numFmtId="10" xfId="0" applyAlignment="1" applyBorder="1" applyFont="1" applyNumberFormat="1">
      <alignment readingOrder="0"/>
    </xf>
    <xf borderId="0" fillId="0" fontId="2" numFmtId="0" xfId="0" applyAlignment="1" applyFont="1">
      <alignment horizontal="center" readingOrder="0"/>
    </xf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readingOrder="0"/>
    </xf>
    <xf borderId="5" fillId="0" fontId="1" numFmtId="10" xfId="0" applyBorder="1" applyFont="1" applyNumberFormat="1"/>
    <xf borderId="6" fillId="0" fontId="1" numFmtId="10" xfId="0" applyBorder="1" applyFont="1" applyNumberFormat="1"/>
    <xf borderId="7" fillId="0" fontId="2" numFmtId="0" xfId="0" applyAlignment="1" applyBorder="1" applyFont="1">
      <alignment readingOrder="0"/>
    </xf>
    <xf borderId="0" fillId="0" fontId="1" numFmtId="10" xfId="0" applyFont="1" applyNumberFormat="1"/>
    <xf borderId="8" fillId="0" fontId="1" numFmtId="10" xfId="0" applyBorder="1" applyFont="1" applyNumberFormat="1"/>
    <xf borderId="9" fillId="0" fontId="2" numFmtId="0" xfId="0" applyAlignment="1" applyBorder="1" applyFont="1">
      <alignment readingOrder="0"/>
    </xf>
    <xf borderId="10" fillId="0" fontId="1" numFmtId="10" xfId="0" applyBorder="1" applyFont="1" applyNumberFormat="1"/>
    <xf borderId="11" fillId="0" fontId="1" numFmtId="10" xfId="0" applyBorder="1" applyFont="1" applyNumberFormat="1"/>
    <xf borderId="11" fillId="0" fontId="1" numFmtId="0" xfId="0" applyBorder="1" applyFont="1"/>
    <xf borderId="12" fillId="0" fontId="2" numFmtId="0" xfId="0" applyAlignment="1" applyBorder="1" applyFont="1">
      <alignment readingOrder="0"/>
    </xf>
    <xf borderId="12" fillId="0" fontId="2" numFmtId="0" xfId="0" applyAlignment="1" applyBorder="1" applyFont="1">
      <alignment horizontal="center" readingOrder="0"/>
    </xf>
    <xf borderId="12" fillId="0" fontId="1" numFmtId="10" xfId="0" applyBorder="1" applyFont="1" applyNumberFormat="1"/>
    <xf borderId="2" fillId="0" fontId="1" numFmtId="10" xfId="0" applyBorder="1" applyFont="1" applyNumberFormat="1"/>
    <xf borderId="3" fillId="0" fontId="1" numFmtId="10" xfId="0" applyBorder="1" applyFont="1" applyNumberFormat="1"/>
    <xf borderId="12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1" fillId="0" fontId="1" numFmtId="10" xfId="0" applyBorder="1" applyFont="1" applyNumberFormat="1"/>
    <xf borderId="12" fillId="0" fontId="1" numFmtId="3" xfId="0" applyBorder="1" applyFont="1" applyNumberFormat="1"/>
    <xf borderId="2" fillId="0" fontId="1" numFmtId="3" xfId="0" applyBorder="1" applyFont="1" applyNumberFormat="1"/>
    <xf borderId="3" fillId="0" fontId="1" numFmtId="3" xfId="0" applyBorder="1" applyFont="1" applyNumberFormat="1"/>
    <xf borderId="0" fillId="0" fontId="2" numFmtId="0" xfId="0" applyAlignment="1" applyFont="1">
      <alignment horizontal="center" readingOrder="0" shrinkToFit="0" wrapText="0"/>
    </xf>
    <xf borderId="13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readingOrder="0" shrinkToFit="0" wrapText="0"/>
    </xf>
    <xf borderId="5" fillId="0" fontId="2" numFmtId="0" xfId="0" applyAlignment="1" applyBorder="1" applyFont="1">
      <alignment horizontal="center" readingOrder="0" shrinkToFit="0" wrapText="0"/>
    </xf>
    <xf borderId="6" fillId="0" fontId="2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readingOrder="0"/>
    </xf>
    <xf borderId="4" fillId="0" fontId="2" numFmtId="0" xfId="0" applyAlignment="1" applyBorder="1" applyFont="1">
      <alignment horizontal="center" readingOrder="0"/>
    </xf>
    <xf borderId="13" fillId="0" fontId="1" numFmtId="0" xfId="0" applyAlignment="1" applyBorder="1" applyFont="1">
      <alignment readingOrder="0"/>
    </xf>
    <xf borderId="13" fillId="0" fontId="1" numFmtId="0" xfId="0" applyAlignment="1" applyBorder="1" applyFont="1">
      <alignment readingOrder="0" shrinkToFit="0" wrapText="0"/>
    </xf>
    <xf borderId="14" fillId="2" fontId="1" numFmtId="0" xfId="0" applyAlignment="1" applyBorder="1" applyFill="1" applyFont="1">
      <alignment readingOrder="0" shrinkToFit="0" wrapText="0"/>
    </xf>
    <xf borderId="14" fillId="0" fontId="1" numFmtId="0" xfId="0" applyAlignment="1" applyBorder="1" applyFont="1">
      <alignment readingOrder="0" shrinkToFit="0" wrapText="0"/>
    </xf>
    <xf borderId="15" fillId="0" fontId="1" numFmtId="0" xfId="0" applyAlignment="1" applyBorder="1" applyFont="1">
      <alignment readingOrder="0" shrinkToFit="0" wrapText="0"/>
    </xf>
    <xf borderId="14" fillId="0" fontId="1" numFmtId="0" xfId="0" applyAlignment="1" applyBorder="1" applyFont="1">
      <alignment readingOrder="0"/>
    </xf>
    <xf borderId="15" fillId="0" fontId="1" numFmtId="0" xfId="0" applyAlignment="1" applyBorder="1" applyFont="1">
      <alignment readingOrder="0"/>
    </xf>
    <xf borderId="14" fillId="3" fontId="1" numFmtId="0" xfId="0" applyAlignment="1" applyBorder="1" applyFill="1" applyFont="1">
      <alignment readingOrder="0" shrinkToFit="0" wrapText="0"/>
    </xf>
    <xf borderId="15" fillId="2" fontId="1" numFmtId="0" xfId="0" applyAlignment="1" applyBorder="1" applyFont="1">
      <alignment readingOrder="0"/>
    </xf>
    <xf borderId="14" fillId="2" fontId="1" numFmtId="0" xfId="0" applyAlignment="1" applyBorder="1" applyFont="1">
      <alignment readingOrder="0"/>
    </xf>
    <xf borderId="15" fillId="2" fontId="1" numFmtId="0" xfId="0" applyAlignment="1" applyBorder="1" applyFont="1">
      <alignment readingOrder="0" shrinkToFit="0" wrapText="0"/>
    </xf>
    <xf borderId="15" fillId="3" fontId="1" numFmtId="0" xfId="0" applyAlignment="1" applyBorder="1" applyFont="1">
      <alignment readingOrder="0"/>
    </xf>
    <xf borderId="14" fillId="3" fontId="1" numFmtId="0" xfId="0" applyAlignment="1" applyBorder="1" applyFont="1">
      <alignment readingOrder="0"/>
    </xf>
    <xf borderId="15" fillId="3" fontId="1" numFmtId="0" xfId="0" applyAlignment="1" applyBorder="1" applyFont="1">
      <alignment readingOrder="0" shrinkToFit="0" wrapText="0"/>
    </xf>
    <xf borderId="0" fillId="0" fontId="1" numFmtId="0" xfId="0" applyAlignment="1" applyFont="1">
      <alignment shrinkToFit="0" wrapText="0"/>
    </xf>
    <xf borderId="14" fillId="0" fontId="2" numFmtId="0" xfId="0" applyAlignment="1" applyBorder="1" applyFont="1">
      <alignment horizontal="center" readingOrder="0"/>
    </xf>
    <xf borderId="15" fillId="0" fontId="2" numFmtId="0" xfId="0" applyAlignment="1" applyBorder="1" applyFont="1">
      <alignment horizontal="center" readingOrder="0"/>
    </xf>
    <xf borderId="13" fillId="0" fontId="1" numFmtId="10" xfId="0" applyAlignment="1" applyBorder="1" applyFont="1" applyNumberFormat="1">
      <alignment readingOrder="0"/>
    </xf>
    <xf borderId="14" fillId="2" fontId="1" numFmtId="10" xfId="0" applyAlignment="1" applyBorder="1" applyFont="1" applyNumberFormat="1">
      <alignment readingOrder="0"/>
    </xf>
    <xf borderId="14" fillId="0" fontId="1" numFmtId="10" xfId="0" applyAlignment="1" applyBorder="1" applyFont="1" applyNumberFormat="1">
      <alignment readingOrder="0"/>
    </xf>
    <xf borderId="15" fillId="0" fontId="1" numFmtId="10" xfId="0" applyAlignment="1" applyBorder="1" applyFont="1" applyNumberFormat="1">
      <alignment readingOrder="0"/>
    </xf>
    <xf borderId="1" fillId="0" fontId="1" numFmtId="10" xfId="0" applyAlignment="1" applyBorder="1" applyFont="1" applyNumberFormat="1">
      <alignment readingOrder="0"/>
    </xf>
    <xf borderId="14" fillId="3" fontId="1" numFmtId="10" xfId="0" applyAlignment="1" applyBorder="1" applyFont="1" applyNumberFormat="1">
      <alignment readingOrder="0"/>
    </xf>
    <xf borderId="15" fillId="3" fontId="1" numFmtId="10" xfId="0" applyAlignment="1" applyBorder="1" applyFont="1" applyNumberFormat="1">
      <alignment readingOrder="0"/>
    </xf>
    <xf borderId="15" fillId="2" fontId="1" numFmtId="10" xfId="0" applyAlignment="1" applyBorder="1" applyFont="1" applyNumberFormat="1">
      <alignment readingOrder="0"/>
    </xf>
    <xf borderId="2" fillId="4" fontId="1" numFmtId="10" xfId="0" applyAlignment="1" applyBorder="1" applyFill="1" applyFont="1" applyNumberFormat="1">
      <alignment readingOrder="0"/>
    </xf>
    <xf borderId="15" fillId="4" fontId="1" numFmtId="10" xfId="0" applyAlignment="1" applyBorder="1" applyFont="1" applyNumberFormat="1">
      <alignment readingOrder="0"/>
    </xf>
    <xf borderId="14" fillId="4" fontId="1" numFmtId="10" xfId="0" applyAlignment="1" applyBorder="1" applyFont="1" applyNumberFormat="1">
      <alignment readingOrder="0"/>
    </xf>
    <xf borderId="1" fillId="4" fontId="1" numFmtId="10" xfId="0" applyAlignment="1" applyBorder="1" applyFont="1" applyNumberFormat="1">
      <alignment readingOrder="0"/>
    </xf>
    <xf borderId="15" fillId="3" fontId="3" numFmtId="10" xfId="0" applyAlignment="1" applyBorder="1" applyFont="1" applyNumberFormat="1">
      <alignment readingOrder="0"/>
    </xf>
    <xf borderId="14" fillId="3" fontId="3" numFmtId="10" xfId="0" applyAlignment="1" applyBorder="1" applyFont="1" applyNumberFormat="1">
      <alignment readingOrder="0"/>
    </xf>
    <xf borderId="2" fillId="4" fontId="3" numFmtId="10" xfId="0" applyAlignment="1" applyBorder="1" applyFont="1" applyNumberFormat="1">
      <alignment readingOrder="0"/>
    </xf>
    <xf borderId="15" fillId="4" fontId="3" numFmtId="10" xfId="0" applyAlignment="1" applyBorder="1" applyFont="1" applyNumberFormat="1">
      <alignment readingOrder="0"/>
    </xf>
    <xf borderId="14" fillId="4" fontId="3" numFmtId="10" xfId="0" applyAlignment="1" applyBorder="1" applyFont="1" applyNumberFormat="1">
      <alignment readingOrder="0"/>
    </xf>
    <xf borderId="1" fillId="4" fontId="3" numFmtId="10" xfId="0" applyAlignment="1" applyBorder="1" applyFont="1" applyNumberFormat="1">
      <alignment readingOrder="0"/>
    </xf>
    <xf borderId="14" fillId="0" fontId="1" numFmtId="164" xfId="0" applyAlignment="1" applyBorder="1" applyFont="1" applyNumberFormat="1">
      <alignment readingOrder="0"/>
    </xf>
    <xf borderId="2" fillId="0" fontId="1" numFmtId="164" xfId="0" applyAlignment="1" applyBorder="1" applyFont="1" applyNumberFormat="1">
      <alignment readingOrder="0"/>
    </xf>
    <xf borderId="15" fillId="0" fontId="1" numFmtId="164" xfId="0" applyAlignment="1" applyBorder="1" applyFont="1" applyNumberFormat="1">
      <alignment readingOrder="0"/>
    </xf>
    <xf borderId="1" fillId="0" fontId="1" numFmtId="164" xfId="0" applyAlignment="1" applyBorder="1" applyFont="1" applyNumberFormat="1">
      <alignment readingOrder="0"/>
    </xf>
    <xf borderId="14" fillId="0" fontId="1" numFmtId="165" xfId="0" applyAlignment="1" applyBorder="1" applyFont="1" applyNumberFormat="1">
      <alignment readingOrder="0"/>
    </xf>
    <xf borderId="2" fillId="0" fontId="1" numFmtId="165" xfId="0" applyAlignment="1" applyBorder="1" applyFont="1" applyNumberFormat="1">
      <alignment readingOrder="0"/>
    </xf>
    <xf borderId="15" fillId="0" fontId="1" numFmtId="165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4" fillId="0" fontId="1" numFmtId="166" xfId="0" applyAlignment="1" applyBorder="1" applyFont="1" applyNumberFormat="1">
      <alignment readingOrder="0"/>
    </xf>
    <xf borderId="2" fillId="0" fontId="1" numFmtId="166" xfId="0" applyAlignment="1" applyBorder="1" applyFont="1" applyNumberFormat="1">
      <alignment readingOrder="0"/>
    </xf>
    <xf borderId="15" fillId="0" fontId="1" numFmtId="166" xfId="0" applyAlignment="1" applyBorder="1" applyFont="1" applyNumberFormat="1">
      <alignment readingOrder="0"/>
    </xf>
    <xf borderId="1" fillId="0" fontId="1" numFmtId="166" xfId="0" applyAlignment="1" applyBorder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8.0"/>
    <col customWidth="1" min="3" max="4" width="7.13"/>
    <col customWidth="1" min="5" max="5" width="5.0"/>
    <col customWidth="1" min="6" max="6" width="16.38"/>
    <col customWidth="1" min="7" max="7" width="8.75"/>
    <col customWidth="1" min="8" max="8" width="8.63"/>
    <col customWidth="1" min="9" max="9" width="7.38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F2" s="3" t="s">
        <v>1</v>
      </c>
      <c r="G2" s="4" t="s">
        <v>2</v>
      </c>
      <c r="H2" s="4" t="s">
        <v>3</v>
      </c>
      <c r="I2" s="4" t="s">
        <v>4</v>
      </c>
    </row>
    <row r="3">
      <c r="A3" s="2" t="s">
        <v>5</v>
      </c>
      <c r="B3" s="2">
        <v>1.304928E7</v>
      </c>
      <c r="C3" s="2">
        <v>2529327.0</v>
      </c>
      <c r="D3" s="2">
        <v>4054278.0</v>
      </c>
      <c r="F3" s="5" t="s">
        <v>5</v>
      </c>
      <c r="G3" s="6">
        <f t="shared" ref="G3:I3" si="1">B3/B$3</f>
        <v>1</v>
      </c>
      <c r="H3" s="6">
        <f t="shared" si="1"/>
        <v>1</v>
      </c>
      <c r="I3" s="6">
        <f t="shared" si="1"/>
        <v>1</v>
      </c>
    </row>
    <row r="4">
      <c r="A4" s="2" t="s">
        <v>6</v>
      </c>
      <c r="B4" s="2">
        <v>6475552.0</v>
      </c>
      <c r="C4" s="2">
        <v>1317126.0</v>
      </c>
      <c r="D4" s="2">
        <v>1723918.0</v>
      </c>
      <c r="F4" s="5" t="s">
        <v>6</v>
      </c>
      <c r="G4" s="6">
        <f t="shared" ref="G4:I4" si="2">B4/B$3</f>
        <v>0.4962382599</v>
      </c>
      <c r="H4" s="6">
        <f t="shared" si="2"/>
        <v>0.5207416835</v>
      </c>
      <c r="I4" s="6">
        <f t="shared" si="2"/>
        <v>0.4252096181</v>
      </c>
    </row>
    <row r="5">
      <c r="A5" s="2" t="s">
        <v>7</v>
      </c>
      <c r="B5" s="2">
        <v>72047.0</v>
      </c>
      <c r="C5" s="2">
        <v>16634.0</v>
      </c>
      <c r="D5" s="2">
        <v>15312.0</v>
      </c>
      <c r="F5" s="5" t="s">
        <v>7</v>
      </c>
      <c r="G5" s="6">
        <f t="shared" ref="G5:I5" si="3">B5/B4</f>
        <v>0.0111260013</v>
      </c>
      <c r="H5" s="6">
        <f t="shared" si="3"/>
        <v>0.01262901195</v>
      </c>
      <c r="I5" s="6">
        <f t="shared" si="3"/>
        <v>0.008882093</v>
      </c>
    </row>
    <row r="6">
      <c r="A6" s="2" t="s">
        <v>8</v>
      </c>
      <c r="B6" s="2">
        <v>4405764.0</v>
      </c>
      <c r="C6" s="2">
        <v>843935.0</v>
      </c>
      <c r="D6" s="2">
        <v>1700359.0</v>
      </c>
      <c r="F6" s="5" t="s">
        <v>8</v>
      </c>
      <c r="G6" s="6">
        <f t="shared" ref="G6:I6" si="4">B6/B$3</f>
        <v>0.3376250644</v>
      </c>
      <c r="H6" s="6">
        <f t="shared" si="4"/>
        <v>0.3336599024</v>
      </c>
      <c r="I6" s="6">
        <f t="shared" si="4"/>
        <v>0.4193987191</v>
      </c>
    </row>
    <row r="7">
      <c r="A7" s="2" t="s">
        <v>9</v>
      </c>
      <c r="B7" s="2">
        <v>2018440.0</v>
      </c>
      <c r="C7" s="2">
        <v>338441.0</v>
      </c>
      <c r="D7" s="2">
        <v>505230.0</v>
      </c>
      <c r="F7" s="5" t="s">
        <v>9</v>
      </c>
      <c r="G7" s="6">
        <f t="shared" ref="G7:I7" si="5">B7/B$3</f>
        <v>0.1546782658</v>
      </c>
      <c r="H7" s="6">
        <f t="shared" si="5"/>
        <v>0.1338067399</v>
      </c>
      <c r="I7" s="6">
        <f t="shared" si="5"/>
        <v>0.1246165162</v>
      </c>
    </row>
    <row r="8">
      <c r="A8" s="2" t="s">
        <v>10</v>
      </c>
      <c r="B8" s="2">
        <f t="shared" ref="B8:D8" si="6">SUM(B9:B14)</f>
        <v>149524</v>
      </c>
      <c r="C8" s="2">
        <f t="shared" si="6"/>
        <v>29825</v>
      </c>
      <c r="D8" s="2">
        <f t="shared" si="6"/>
        <v>124771</v>
      </c>
      <c r="F8" s="5" t="s">
        <v>10</v>
      </c>
      <c r="G8" s="6">
        <f t="shared" ref="G8:I8" si="7">B8/B$3</f>
        <v>0.01145840997</v>
      </c>
      <c r="H8" s="6">
        <f t="shared" si="7"/>
        <v>0.01179167423</v>
      </c>
      <c r="I8" s="6">
        <f t="shared" si="7"/>
        <v>0.03077514665</v>
      </c>
    </row>
    <row r="9">
      <c r="A9" s="2" t="s">
        <v>11</v>
      </c>
      <c r="B9" s="2">
        <v>137137.0</v>
      </c>
      <c r="C9" s="2">
        <v>27394.0</v>
      </c>
      <c r="D9" s="2">
        <v>117616.0</v>
      </c>
      <c r="F9" s="5" t="s">
        <v>12</v>
      </c>
      <c r="G9" s="6">
        <f t="shared" ref="G9:I9" si="8">B9/B$8</f>
        <v>0.9171571119</v>
      </c>
      <c r="H9" s="6">
        <f t="shared" si="8"/>
        <v>0.9184911987</v>
      </c>
      <c r="I9" s="6">
        <f t="shared" si="8"/>
        <v>0.9426549439</v>
      </c>
    </row>
    <row r="10">
      <c r="A10" s="2" t="s">
        <v>13</v>
      </c>
      <c r="B10" s="2">
        <v>8352.0</v>
      </c>
      <c r="C10" s="2">
        <v>1720.0</v>
      </c>
      <c r="D10" s="2">
        <v>0.0</v>
      </c>
      <c r="F10" s="5" t="s">
        <v>14</v>
      </c>
      <c r="G10" s="6">
        <f t="shared" ref="G10:I10" si="9">B10/B$8</f>
        <v>0.05585725369</v>
      </c>
      <c r="H10" s="6">
        <f t="shared" si="9"/>
        <v>0.05766974015</v>
      </c>
      <c r="I10" s="6">
        <f t="shared" si="9"/>
        <v>0</v>
      </c>
    </row>
    <row r="11">
      <c r="A11" s="2" t="s">
        <v>15</v>
      </c>
      <c r="B11" s="2">
        <v>2336.0</v>
      </c>
      <c r="C11" s="2">
        <v>420.0</v>
      </c>
      <c r="D11" s="2">
        <v>6983.0</v>
      </c>
      <c r="F11" s="5" t="s">
        <v>16</v>
      </c>
      <c r="G11" s="6">
        <f t="shared" ref="G11:I11" si="10">B11/B$8</f>
        <v>0.01562291003</v>
      </c>
      <c r="H11" s="6">
        <f t="shared" si="10"/>
        <v>0.01408214585</v>
      </c>
      <c r="I11" s="6">
        <f t="shared" si="10"/>
        <v>0.05596653068</v>
      </c>
    </row>
    <row r="12">
      <c r="A12" s="2" t="s">
        <v>17</v>
      </c>
      <c r="B12" s="2">
        <v>1124.0</v>
      </c>
      <c r="C12" s="2">
        <v>124.0</v>
      </c>
      <c r="D12" s="2">
        <v>0.0</v>
      </c>
      <c r="F12" s="5" t="s">
        <v>18</v>
      </c>
      <c r="G12" s="6">
        <f t="shared" ref="G12:I12" si="11">B12/B$8</f>
        <v>0.007517187876</v>
      </c>
      <c r="H12" s="6">
        <f t="shared" si="11"/>
        <v>0.004157585918</v>
      </c>
      <c r="I12" s="6">
        <f t="shared" si="11"/>
        <v>0</v>
      </c>
    </row>
    <row r="13">
      <c r="A13" s="2" t="s">
        <v>19</v>
      </c>
      <c r="B13" s="2">
        <v>398.0</v>
      </c>
      <c r="C13" s="2">
        <v>119.0</v>
      </c>
      <c r="D13" s="2">
        <v>0.0</v>
      </c>
      <c r="F13" s="5" t="s">
        <v>20</v>
      </c>
      <c r="G13" s="6">
        <f t="shared" ref="G13:I13" si="12">B13/B$8</f>
        <v>0.002661780049</v>
      </c>
      <c r="H13" s="6">
        <f t="shared" si="12"/>
        <v>0.003989941324</v>
      </c>
      <c r="I13" s="6">
        <f t="shared" si="12"/>
        <v>0</v>
      </c>
    </row>
    <row r="14">
      <c r="A14" s="2" t="s">
        <v>21</v>
      </c>
      <c r="B14" s="2">
        <v>177.0</v>
      </c>
      <c r="C14" s="2">
        <v>48.0</v>
      </c>
      <c r="D14" s="2">
        <v>172.0</v>
      </c>
      <c r="F14" s="7" t="s">
        <v>22</v>
      </c>
      <c r="G14" s="8">
        <f t="shared" ref="G14:I14" si="13">B14/B$8</f>
        <v>0.001183756454</v>
      </c>
      <c r="H14" s="8">
        <f t="shared" si="13"/>
        <v>0.001609388097</v>
      </c>
      <c r="I14" s="8">
        <f t="shared" si="13"/>
        <v>0.001378525459</v>
      </c>
    </row>
  </sheetData>
  <mergeCells count="1">
    <mergeCell ref="A1:D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7.13"/>
    <col customWidth="1" min="3" max="3" width="10.88"/>
    <col customWidth="1" min="4" max="4" width="2.5"/>
    <col customWidth="1" min="5" max="5" width="6.63"/>
    <col customWidth="1" min="6" max="6" width="6.25"/>
    <col customWidth="1" min="7" max="7" width="10.88"/>
    <col customWidth="1" min="8" max="8" width="2.5"/>
    <col customWidth="1" min="9" max="9" width="6.63"/>
    <col customWidth="1" min="10" max="10" width="6.25"/>
    <col customWidth="1" min="11" max="11" width="10.88"/>
    <col customWidth="1" min="12" max="12" width="3.88"/>
    <col customWidth="1" min="13" max="13" width="7.63"/>
    <col customWidth="1" min="14" max="14" width="8.63"/>
    <col customWidth="1" min="15" max="15" width="7.88"/>
    <col customWidth="1" min="16" max="16" width="8.0"/>
  </cols>
  <sheetData>
    <row r="1">
      <c r="A1" s="1" t="s">
        <v>2</v>
      </c>
      <c r="E1" s="1" t="s">
        <v>3</v>
      </c>
      <c r="I1" s="1" t="s">
        <v>4</v>
      </c>
      <c r="M1" s="9" t="s">
        <v>23</v>
      </c>
    </row>
    <row r="2">
      <c r="A2" s="2" t="s">
        <v>24</v>
      </c>
      <c r="B2" s="2" t="s">
        <v>25</v>
      </c>
      <c r="C2" s="2" t="s">
        <v>26</v>
      </c>
      <c r="E2" s="2" t="s">
        <v>24</v>
      </c>
      <c r="F2" s="2" t="s">
        <v>25</v>
      </c>
      <c r="G2" s="2" t="s">
        <v>26</v>
      </c>
      <c r="I2" s="2" t="s">
        <v>24</v>
      </c>
      <c r="J2" s="2" t="s">
        <v>25</v>
      </c>
      <c r="K2" s="2" t="s">
        <v>26</v>
      </c>
      <c r="M2" s="10" t="s">
        <v>24</v>
      </c>
      <c r="N2" s="11" t="s">
        <v>2</v>
      </c>
      <c r="O2" s="11" t="s">
        <v>3</v>
      </c>
      <c r="P2" s="12" t="s">
        <v>4</v>
      </c>
    </row>
    <row r="3">
      <c r="A3" s="2" t="s">
        <v>27</v>
      </c>
      <c r="B3" s="2">
        <v>1840556.0</v>
      </c>
      <c r="C3" s="2">
        <v>2449261.0</v>
      </c>
      <c r="E3" s="2" t="s">
        <v>27</v>
      </c>
      <c r="F3" s="2">
        <v>653395.0</v>
      </c>
      <c r="G3" s="2">
        <v>995382.0</v>
      </c>
      <c r="I3" s="2" t="s">
        <v>27</v>
      </c>
      <c r="J3" s="2">
        <v>766544.0</v>
      </c>
      <c r="K3" s="2">
        <v>565503.0</v>
      </c>
      <c r="M3" s="10" t="s">
        <v>27</v>
      </c>
      <c r="N3" s="13">
        <f t="shared" ref="N3:N14" si="1">C3/B3/4</f>
        <v>0.3326795001</v>
      </c>
      <c r="O3" s="13">
        <f t="shared" ref="O3:O10" si="2">G3/F3/4</f>
        <v>0.3808500218</v>
      </c>
      <c r="P3" s="14">
        <f t="shared" ref="P3:P5" si="3">K3/J3/3</f>
        <v>0.2459102152</v>
      </c>
    </row>
    <row r="4">
      <c r="A4" s="2" t="s">
        <v>28</v>
      </c>
      <c r="B4" s="2">
        <v>1816753.0</v>
      </c>
      <c r="C4" s="2">
        <v>2442505.0</v>
      </c>
      <c r="E4" s="2" t="s">
        <v>28</v>
      </c>
      <c r="F4" s="2">
        <v>644193.0</v>
      </c>
      <c r="G4" s="2">
        <v>985843.0</v>
      </c>
      <c r="I4" s="2" t="s">
        <v>28</v>
      </c>
      <c r="J4" s="2">
        <v>747915.0</v>
      </c>
      <c r="K4" s="2">
        <v>556947.0</v>
      </c>
      <c r="M4" s="15" t="s">
        <v>28</v>
      </c>
      <c r="N4" s="16">
        <f t="shared" si="1"/>
        <v>0.3361085684</v>
      </c>
      <c r="O4" s="16">
        <f t="shared" si="2"/>
        <v>0.3825883703</v>
      </c>
      <c r="P4" s="17">
        <f t="shared" si="3"/>
        <v>0.2482220573</v>
      </c>
    </row>
    <row r="5">
      <c r="A5" s="2" t="s">
        <v>29</v>
      </c>
      <c r="B5" s="2">
        <v>1786508.0</v>
      </c>
      <c r="C5" s="2">
        <v>2429981.0</v>
      </c>
      <c r="E5" s="2" t="s">
        <v>29</v>
      </c>
      <c r="F5" s="2">
        <v>631332.0</v>
      </c>
      <c r="G5" s="2">
        <v>976226.0</v>
      </c>
      <c r="I5" s="2" t="s">
        <v>29</v>
      </c>
      <c r="J5" s="2">
        <v>722467.0</v>
      </c>
      <c r="K5" s="2">
        <v>539932.0</v>
      </c>
      <c r="M5" s="15" t="s">
        <v>29</v>
      </c>
      <c r="N5" s="16">
        <f t="shared" si="1"/>
        <v>0.3400461963</v>
      </c>
      <c r="O5" s="16">
        <f t="shared" si="2"/>
        <v>0.3865739421</v>
      </c>
      <c r="P5" s="17">
        <f t="shared" si="3"/>
        <v>0.2491149538</v>
      </c>
    </row>
    <row r="6">
      <c r="A6" s="2" t="s">
        <v>30</v>
      </c>
      <c r="B6" s="2">
        <v>1740135.0</v>
      </c>
      <c r="C6" s="2">
        <v>2385758.0</v>
      </c>
      <c r="E6" s="2" t="s">
        <v>30</v>
      </c>
      <c r="F6" s="2">
        <v>533355.0</v>
      </c>
      <c r="G6" s="2">
        <v>856009.0</v>
      </c>
      <c r="I6" s="2" t="s">
        <v>31</v>
      </c>
      <c r="J6" s="2">
        <v>696155.0</v>
      </c>
      <c r="K6" s="2">
        <v>526411.0</v>
      </c>
      <c r="M6" s="18" t="s">
        <v>30</v>
      </c>
      <c r="N6" s="19">
        <f t="shared" si="1"/>
        <v>0.3427547288</v>
      </c>
      <c r="O6" s="19">
        <f t="shared" si="2"/>
        <v>0.4012379185</v>
      </c>
      <c r="P6" s="20"/>
    </row>
    <row r="7">
      <c r="A7" s="2" t="s">
        <v>31</v>
      </c>
      <c r="B7" s="2">
        <v>1694616.0</v>
      </c>
      <c r="C7" s="2">
        <v>2354301.0</v>
      </c>
      <c r="E7" s="2" t="s">
        <v>31</v>
      </c>
      <c r="F7" s="2">
        <v>60811.0</v>
      </c>
      <c r="G7" s="2">
        <v>105415.0</v>
      </c>
      <c r="I7" s="2" t="s">
        <v>32</v>
      </c>
      <c r="J7" s="2">
        <v>648985.0</v>
      </c>
      <c r="K7" s="2">
        <v>485909.0</v>
      </c>
      <c r="M7" s="15" t="s">
        <v>31</v>
      </c>
      <c r="N7" s="16">
        <f t="shared" si="1"/>
        <v>0.3473207204</v>
      </c>
      <c r="O7" s="16">
        <f t="shared" si="2"/>
        <v>0.4333714295</v>
      </c>
      <c r="P7" s="17">
        <f t="shared" ref="P7:P9" si="4">K6/J6/3</f>
        <v>0.2520564146</v>
      </c>
    </row>
    <row r="8">
      <c r="A8" s="2" t="s">
        <v>32</v>
      </c>
      <c r="B8" s="2">
        <v>1608922.0</v>
      </c>
      <c r="C8" s="2">
        <v>2259059.0</v>
      </c>
      <c r="E8" s="2" t="s">
        <v>32</v>
      </c>
      <c r="F8" s="2">
        <v>25281.0</v>
      </c>
      <c r="G8" s="2">
        <v>43617.0</v>
      </c>
      <c r="I8" s="2" t="s">
        <v>33</v>
      </c>
      <c r="J8" s="2">
        <v>494426.0</v>
      </c>
      <c r="K8" s="2">
        <v>361447.0</v>
      </c>
      <c r="M8" s="15" t="s">
        <v>32</v>
      </c>
      <c r="N8" s="16">
        <f t="shared" si="1"/>
        <v>0.3510205902</v>
      </c>
      <c r="O8" s="16">
        <f t="shared" si="2"/>
        <v>0.4313219414</v>
      </c>
      <c r="P8" s="17">
        <f t="shared" si="4"/>
        <v>0.2495738217</v>
      </c>
    </row>
    <row r="9">
      <c r="A9" s="2" t="s">
        <v>33</v>
      </c>
      <c r="B9" s="2">
        <v>1511674.0</v>
      </c>
      <c r="C9" s="2">
        <v>2156141.0</v>
      </c>
      <c r="E9" s="2" t="s">
        <v>33</v>
      </c>
      <c r="F9" s="2">
        <v>10878.0</v>
      </c>
      <c r="G9" s="2">
        <v>18913.0</v>
      </c>
      <c r="I9" s="2" t="s">
        <v>34</v>
      </c>
      <c r="J9" s="2">
        <v>20857.0</v>
      </c>
      <c r="K9" s="2">
        <v>18081.0</v>
      </c>
      <c r="M9" s="15" t="s">
        <v>33</v>
      </c>
      <c r="N9" s="16">
        <f t="shared" si="1"/>
        <v>0.356581677</v>
      </c>
      <c r="O9" s="16">
        <f t="shared" si="2"/>
        <v>0.4346617025</v>
      </c>
      <c r="P9" s="17">
        <f t="shared" si="4"/>
        <v>0.243681225</v>
      </c>
    </row>
    <row r="10">
      <c r="A10" s="2" t="s">
        <v>35</v>
      </c>
      <c r="B10" s="2">
        <v>1247600.0</v>
      </c>
      <c r="C10" s="2">
        <v>1856324.0</v>
      </c>
      <c r="E10" s="2" t="s">
        <v>35</v>
      </c>
      <c r="F10" s="2">
        <v>4901.0</v>
      </c>
      <c r="G10" s="2">
        <v>8753.0</v>
      </c>
      <c r="I10" s="2" t="s">
        <v>36</v>
      </c>
      <c r="J10" s="2">
        <v>5213.0</v>
      </c>
      <c r="K10" s="2">
        <v>4532.0</v>
      </c>
      <c r="M10" s="15" t="s">
        <v>35</v>
      </c>
      <c r="N10" s="16">
        <f t="shared" si="1"/>
        <v>0.3719789997</v>
      </c>
      <c r="O10" s="16">
        <f t="shared" si="2"/>
        <v>0.4464905121</v>
      </c>
      <c r="P10" s="17"/>
    </row>
    <row r="11">
      <c r="A11" s="2" t="s">
        <v>34</v>
      </c>
      <c r="B11" s="2">
        <v>50756.0</v>
      </c>
      <c r="C11" s="2">
        <v>85031.0</v>
      </c>
      <c r="I11" s="2" t="s">
        <v>37</v>
      </c>
      <c r="J11" s="2">
        <v>1295.0</v>
      </c>
      <c r="K11" s="2">
        <v>1139.0</v>
      </c>
      <c r="M11" s="10" t="s">
        <v>34</v>
      </c>
      <c r="N11" s="13">
        <f t="shared" si="1"/>
        <v>0.4188224052</v>
      </c>
      <c r="O11" s="13"/>
      <c r="P11" s="14">
        <f t="shared" ref="P11:P13" si="5">K9/J9/3</f>
        <v>0.2889677327</v>
      </c>
    </row>
    <row r="12">
      <c r="A12" s="2" t="s">
        <v>36</v>
      </c>
      <c r="B12" s="2">
        <v>20614.0</v>
      </c>
      <c r="C12" s="2">
        <v>34305.0</v>
      </c>
      <c r="M12" s="15" t="s">
        <v>36</v>
      </c>
      <c r="N12" s="16">
        <f t="shared" si="1"/>
        <v>0.4160400699</v>
      </c>
      <c r="O12" s="16"/>
      <c r="P12" s="17">
        <f t="shared" si="5"/>
        <v>0.2897883496</v>
      </c>
    </row>
    <row r="13">
      <c r="A13" s="2" t="s">
        <v>37</v>
      </c>
      <c r="B13" s="2">
        <v>8728.0</v>
      </c>
      <c r="C13" s="2">
        <v>14725.0</v>
      </c>
      <c r="M13" s="15" t="s">
        <v>37</v>
      </c>
      <c r="N13" s="16">
        <f t="shared" si="1"/>
        <v>0.4217747479</v>
      </c>
      <c r="O13" s="16"/>
      <c r="P13" s="17">
        <f t="shared" si="5"/>
        <v>0.2931788932</v>
      </c>
    </row>
    <row r="14">
      <c r="A14" s="2" t="s">
        <v>38</v>
      </c>
      <c r="B14" s="2">
        <v>3832.0</v>
      </c>
      <c r="C14" s="2">
        <v>6578.0</v>
      </c>
      <c r="M14" s="18" t="s">
        <v>38</v>
      </c>
      <c r="N14" s="19">
        <f t="shared" si="1"/>
        <v>0.4291492693</v>
      </c>
      <c r="O14" s="19"/>
      <c r="P14" s="21"/>
    </row>
    <row r="15">
      <c r="M15" s="18" t="s">
        <v>39</v>
      </c>
      <c r="N15" s="19">
        <f>SUM(C3:C14)/SUM(B3:B14)/4</f>
        <v>0.3464554996</v>
      </c>
      <c r="O15" s="19">
        <f>SUM(G2:G10)/SUM(F2:F10)/4</f>
        <v>0.3890338148</v>
      </c>
      <c r="P15" s="20">
        <f>SUM(K3:K11)/SUM(J3:J11)/3</f>
        <v>0.2485386309</v>
      </c>
    </row>
  </sheetData>
  <mergeCells count="4">
    <mergeCell ref="A1:C1"/>
    <mergeCell ref="E1:G1"/>
    <mergeCell ref="I1:K1"/>
    <mergeCell ref="M1:P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3" width="7.13"/>
    <col customWidth="1" min="4" max="4" width="3.88"/>
    <col customWidth="1" min="5" max="5" width="6.63"/>
    <col customWidth="1" min="6" max="7" width="6.25"/>
    <col customWidth="1" min="8" max="8" width="3.88"/>
    <col customWidth="1" min="9" max="9" width="6.63"/>
    <col customWidth="1" min="10" max="12" width="6.25"/>
    <col customWidth="1" min="13" max="13" width="7.0"/>
    <col customWidth="1" min="14" max="14" width="8.75"/>
    <col customWidth="1" min="15" max="15" width="7.88"/>
    <col customWidth="1" min="16" max="16" width="7.5"/>
  </cols>
  <sheetData>
    <row r="1">
      <c r="A1" s="1" t="s">
        <v>40</v>
      </c>
      <c r="E1" s="1" t="s">
        <v>41</v>
      </c>
      <c r="I1" s="1" t="s">
        <v>42</v>
      </c>
      <c r="M1" s="9" t="s">
        <v>43</v>
      </c>
    </row>
    <row r="2">
      <c r="A2" s="2" t="s">
        <v>24</v>
      </c>
      <c r="B2" s="2" t="s">
        <v>25</v>
      </c>
      <c r="C2" s="2" t="s">
        <v>44</v>
      </c>
      <c r="E2" s="2" t="s">
        <v>24</v>
      </c>
      <c r="F2" s="2" t="s">
        <v>25</v>
      </c>
      <c r="G2" s="2" t="s">
        <v>44</v>
      </c>
      <c r="I2" s="2" t="s">
        <v>24</v>
      </c>
      <c r="J2" s="2" t="s">
        <v>25</v>
      </c>
      <c r="K2" s="2" t="s">
        <v>44</v>
      </c>
      <c r="M2" s="22" t="s">
        <v>24</v>
      </c>
      <c r="N2" s="23" t="s">
        <v>2</v>
      </c>
      <c r="O2" s="23" t="s">
        <v>3</v>
      </c>
      <c r="P2" s="23" t="s">
        <v>4</v>
      </c>
    </row>
    <row r="3">
      <c r="A3" s="2" t="s">
        <v>27</v>
      </c>
      <c r="B3" s="2">
        <v>1840556.0</v>
      </c>
      <c r="C3" s="2">
        <v>1416393.0</v>
      </c>
      <c r="E3" s="2" t="s">
        <v>27</v>
      </c>
      <c r="F3" s="2">
        <v>653395.0</v>
      </c>
      <c r="G3" s="2">
        <v>455373.0</v>
      </c>
      <c r="I3" s="2" t="s">
        <v>27</v>
      </c>
      <c r="J3" s="2">
        <v>766544.0</v>
      </c>
      <c r="K3" s="2">
        <v>608896.0</v>
      </c>
      <c r="M3" s="22" t="s">
        <v>27</v>
      </c>
      <c r="N3" s="24">
        <f t="shared" ref="N3:N14" si="1">C3/B3/4</f>
        <v>0.1923865669</v>
      </c>
      <c r="O3" s="24">
        <f t="shared" ref="O3:O10" si="2">G3/F3/4</f>
        <v>0.1742334269</v>
      </c>
      <c r="P3" s="24">
        <f t="shared" ref="P3:P5" si="3">K3/J3/3</f>
        <v>0.2647797561</v>
      </c>
    </row>
    <row r="4">
      <c r="A4" s="2" t="s">
        <v>28</v>
      </c>
      <c r="B4" s="2">
        <v>1816753.0</v>
      </c>
      <c r="C4" s="2">
        <v>1359443.0</v>
      </c>
      <c r="E4" s="2" t="s">
        <v>28</v>
      </c>
      <c r="F4" s="2">
        <v>644193.0</v>
      </c>
      <c r="G4" s="2">
        <v>423106.0</v>
      </c>
      <c r="I4" s="2" t="s">
        <v>28</v>
      </c>
      <c r="J4" s="2">
        <v>747915.0</v>
      </c>
      <c r="K4" s="2">
        <v>583268.0</v>
      </c>
      <c r="M4" s="5" t="s">
        <v>28</v>
      </c>
      <c r="N4" s="25">
        <f t="shared" si="1"/>
        <v>0.1870704218</v>
      </c>
      <c r="O4" s="25">
        <f t="shared" si="2"/>
        <v>0.1642000146</v>
      </c>
      <c r="P4" s="25">
        <f t="shared" si="3"/>
        <v>0.2599528913</v>
      </c>
    </row>
    <row r="5">
      <c r="A5" s="2" t="s">
        <v>29</v>
      </c>
      <c r="B5" s="2">
        <v>1786508.0</v>
      </c>
      <c r="C5" s="2">
        <v>1299800.0</v>
      </c>
      <c r="E5" s="2" t="s">
        <v>29</v>
      </c>
      <c r="F5" s="2">
        <v>631332.0</v>
      </c>
      <c r="G5" s="2">
        <v>378385.0</v>
      </c>
      <c r="I5" s="2" t="s">
        <v>29</v>
      </c>
      <c r="J5" s="2">
        <v>722467.0</v>
      </c>
      <c r="K5" s="2">
        <v>551073.0</v>
      </c>
      <c r="M5" s="5" t="s">
        <v>29</v>
      </c>
      <c r="N5" s="25">
        <f t="shared" si="1"/>
        <v>0.181891153</v>
      </c>
      <c r="O5" s="25">
        <f t="shared" si="2"/>
        <v>0.1498359817</v>
      </c>
      <c r="P5" s="25">
        <f t="shared" si="3"/>
        <v>0.2542552117</v>
      </c>
    </row>
    <row r="6">
      <c r="A6" s="2" t="s">
        <v>30</v>
      </c>
      <c r="B6" s="2">
        <v>1740135.0</v>
      </c>
      <c r="C6" s="2">
        <v>1235255.0</v>
      </c>
      <c r="E6" s="2" t="s">
        <v>30</v>
      </c>
      <c r="F6" s="2">
        <v>533355.0</v>
      </c>
      <c r="G6" s="2">
        <v>248077.0</v>
      </c>
      <c r="I6" s="2" t="s">
        <v>31</v>
      </c>
      <c r="J6" s="2">
        <v>696155.0</v>
      </c>
      <c r="K6" s="2">
        <v>511063.0</v>
      </c>
      <c r="M6" s="7" t="s">
        <v>30</v>
      </c>
      <c r="N6" s="26">
        <f t="shared" si="1"/>
        <v>0.1774653978</v>
      </c>
      <c r="O6" s="26">
        <f t="shared" si="2"/>
        <v>0.1162813698</v>
      </c>
      <c r="P6" s="26"/>
    </row>
    <row r="7">
      <c r="A7" s="2" t="s">
        <v>31</v>
      </c>
      <c r="B7" s="2">
        <v>1694616.0</v>
      </c>
      <c r="C7" s="2">
        <v>1151292.0</v>
      </c>
      <c r="E7" s="2" t="s">
        <v>31</v>
      </c>
      <c r="F7" s="2">
        <v>60811.0</v>
      </c>
      <c r="G7" s="2">
        <v>31168.0</v>
      </c>
      <c r="I7" s="2" t="s">
        <v>32</v>
      </c>
      <c r="J7" s="2">
        <v>648985.0</v>
      </c>
      <c r="K7" s="2">
        <v>455006.0</v>
      </c>
      <c r="M7" s="5" t="s">
        <v>31</v>
      </c>
      <c r="N7" s="25">
        <f t="shared" si="1"/>
        <v>0.1698455579</v>
      </c>
      <c r="O7" s="25">
        <f t="shared" si="2"/>
        <v>0.1281347125</v>
      </c>
      <c r="P7" s="25">
        <f t="shared" ref="P7:P9" si="4">K6/J6/3</f>
        <v>0.2447074765</v>
      </c>
    </row>
    <row r="8">
      <c r="A8" s="2" t="s">
        <v>32</v>
      </c>
      <c r="B8" s="2">
        <v>1608922.0</v>
      </c>
      <c r="C8" s="2">
        <v>1038321.0</v>
      </c>
      <c r="E8" s="2" t="s">
        <v>32</v>
      </c>
      <c r="F8" s="2">
        <v>25281.0</v>
      </c>
      <c r="G8" s="2">
        <v>12600.0</v>
      </c>
      <c r="I8" s="2" t="s">
        <v>33</v>
      </c>
      <c r="J8" s="2">
        <v>494426.0</v>
      </c>
      <c r="K8" s="2">
        <v>281003.0</v>
      </c>
      <c r="M8" s="5" t="s">
        <v>32</v>
      </c>
      <c r="N8" s="25">
        <f t="shared" si="1"/>
        <v>0.1613379953</v>
      </c>
      <c r="O8" s="25">
        <f t="shared" si="2"/>
        <v>0.1245995016</v>
      </c>
      <c r="P8" s="25">
        <f t="shared" si="4"/>
        <v>0.2337013439</v>
      </c>
    </row>
    <row r="9">
      <c r="A9" s="2" t="s">
        <v>33</v>
      </c>
      <c r="B9" s="2">
        <v>1511674.0</v>
      </c>
      <c r="C9" s="2">
        <v>897696.0</v>
      </c>
      <c r="E9" s="2" t="s">
        <v>33</v>
      </c>
      <c r="F9" s="2">
        <v>10878.0</v>
      </c>
      <c r="G9" s="2">
        <v>5375.0</v>
      </c>
      <c r="I9" s="2" t="s">
        <v>34</v>
      </c>
      <c r="J9" s="2">
        <v>20857.0</v>
      </c>
      <c r="K9" s="2">
        <v>13575.0</v>
      </c>
      <c r="M9" s="5" t="s">
        <v>33</v>
      </c>
      <c r="N9" s="25">
        <f t="shared" si="1"/>
        <v>0.1484605808</v>
      </c>
      <c r="O9" s="25">
        <f t="shared" si="2"/>
        <v>0.1235291414</v>
      </c>
      <c r="P9" s="25">
        <f t="shared" si="4"/>
        <v>0.1894472917</v>
      </c>
    </row>
    <row r="10">
      <c r="A10" s="2" t="s">
        <v>35</v>
      </c>
      <c r="B10" s="2">
        <v>1247600.0</v>
      </c>
      <c r="C10" s="2">
        <v>569827.0</v>
      </c>
      <c r="E10" s="2" t="s">
        <v>35</v>
      </c>
      <c r="F10" s="2">
        <v>4901.0</v>
      </c>
      <c r="G10" s="2">
        <v>1940.0</v>
      </c>
      <c r="I10" s="2" t="s">
        <v>36</v>
      </c>
      <c r="J10" s="2">
        <v>5213.0</v>
      </c>
      <c r="K10" s="2">
        <v>3377.0</v>
      </c>
      <c r="M10" s="5" t="s">
        <v>35</v>
      </c>
      <c r="N10" s="25">
        <f t="shared" si="1"/>
        <v>0.1141846345</v>
      </c>
      <c r="O10" s="25">
        <f t="shared" si="2"/>
        <v>0.09895939604</v>
      </c>
      <c r="P10" s="25"/>
    </row>
    <row r="11">
      <c r="A11" s="2" t="s">
        <v>34</v>
      </c>
      <c r="B11" s="2">
        <v>50756.0</v>
      </c>
      <c r="C11" s="2">
        <v>26085.0</v>
      </c>
      <c r="I11" s="2" t="s">
        <v>37</v>
      </c>
      <c r="J11" s="2">
        <v>1295.0</v>
      </c>
      <c r="K11" s="2">
        <v>764.0</v>
      </c>
      <c r="M11" s="22" t="s">
        <v>34</v>
      </c>
      <c r="N11" s="24">
        <f t="shared" si="1"/>
        <v>0.1284823469</v>
      </c>
      <c r="O11" s="27"/>
      <c r="P11" s="24">
        <f t="shared" ref="P11:P13" si="5">K9/J9/3</f>
        <v>0.2169535408</v>
      </c>
    </row>
    <row r="12">
      <c r="A12" s="2" t="s">
        <v>36</v>
      </c>
      <c r="B12" s="2">
        <v>20614.0</v>
      </c>
      <c r="C12" s="2">
        <v>10461.0</v>
      </c>
      <c r="M12" s="5" t="s">
        <v>36</v>
      </c>
      <c r="N12" s="25">
        <f t="shared" si="1"/>
        <v>0.1268676628</v>
      </c>
      <c r="O12" s="28"/>
      <c r="P12" s="25">
        <f t="shared" si="5"/>
        <v>0.2159345227</v>
      </c>
    </row>
    <row r="13">
      <c r="A13" s="2" t="s">
        <v>37</v>
      </c>
      <c r="B13" s="2">
        <v>8728.0</v>
      </c>
      <c r="C13" s="2">
        <v>4272.0</v>
      </c>
      <c r="M13" s="5" t="s">
        <v>37</v>
      </c>
      <c r="N13" s="25">
        <f t="shared" si="1"/>
        <v>0.1223648029</v>
      </c>
      <c r="O13" s="28"/>
      <c r="P13" s="25">
        <f t="shared" si="5"/>
        <v>0.1966537967</v>
      </c>
    </row>
    <row r="14">
      <c r="A14" s="2" t="s">
        <v>38</v>
      </c>
      <c r="B14" s="2">
        <v>3832.0</v>
      </c>
      <c r="C14" s="2">
        <v>1544.0</v>
      </c>
      <c r="M14" s="7" t="s">
        <v>38</v>
      </c>
      <c r="N14" s="26">
        <f t="shared" si="1"/>
        <v>0.1007306889</v>
      </c>
      <c r="O14" s="29"/>
      <c r="P14" s="26"/>
    </row>
    <row r="15">
      <c r="M15" s="7" t="s">
        <v>39</v>
      </c>
      <c r="N15" s="26">
        <f>SUM(C3:C14)/SUM(B3:B14)/4</f>
        <v>0.168978243</v>
      </c>
      <c r="O15" s="26">
        <f>SUM(G3:G10)/SUM(F3:F10)/4</f>
        <v>0.15170977</v>
      </c>
      <c r="P15" s="26">
        <f>SUM(K3:K11)/SUM(J3:J11)/3</f>
        <v>0.2443250337</v>
      </c>
    </row>
  </sheetData>
  <mergeCells count="4">
    <mergeCell ref="A1:C1"/>
    <mergeCell ref="E1:G1"/>
    <mergeCell ref="I1:K1"/>
    <mergeCell ref="M1:P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7.13"/>
    <col customWidth="1" min="3" max="3" width="6.25"/>
    <col customWidth="1" min="4" max="4" width="2.75"/>
    <col customWidth="1" min="5" max="5" width="6.63"/>
    <col customWidth="1" min="6" max="7" width="6.25"/>
    <col customWidth="1" min="8" max="8" width="2.88"/>
    <col customWidth="1" min="9" max="9" width="6.63"/>
    <col customWidth="1" min="10" max="11" width="6.25"/>
    <col customWidth="1" min="12" max="12" width="4.13"/>
    <col customWidth="1" min="13" max="13" width="7.0"/>
    <col customWidth="1" min="14" max="14" width="8.0"/>
    <col customWidth="1" min="15" max="16" width="7.5"/>
  </cols>
  <sheetData>
    <row r="1">
      <c r="A1" s="1" t="s">
        <v>40</v>
      </c>
      <c r="E1" s="1" t="s">
        <v>41</v>
      </c>
      <c r="I1" s="1" t="s">
        <v>42</v>
      </c>
      <c r="M1" s="9" t="s">
        <v>45</v>
      </c>
    </row>
    <row r="2">
      <c r="A2" s="2" t="s">
        <v>24</v>
      </c>
      <c r="B2" s="2" t="s">
        <v>25</v>
      </c>
      <c r="C2" s="2" t="s">
        <v>46</v>
      </c>
      <c r="E2" s="2" t="s">
        <v>24</v>
      </c>
      <c r="F2" s="2" t="s">
        <v>25</v>
      </c>
      <c r="G2" s="2" t="s">
        <v>46</v>
      </c>
      <c r="I2" s="2" t="s">
        <v>24</v>
      </c>
      <c r="J2" s="2" t="s">
        <v>25</v>
      </c>
      <c r="K2" s="2" t="s">
        <v>46</v>
      </c>
      <c r="M2" s="22" t="s">
        <v>24</v>
      </c>
      <c r="N2" s="23" t="s">
        <v>2</v>
      </c>
      <c r="O2" s="23" t="s">
        <v>3</v>
      </c>
      <c r="P2" s="23" t="s">
        <v>4</v>
      </c>
    </row>
    <row r="3">
      <c r="A3" s="2" t="s">
        <v>27</v>
      </c>
      <c r="B3" s="2">
        <v>1840556.0</v>
      </c>
      <c r="C3" s="2">
        <v>906149.0</v>
      </c>
      <c r="E3" s="2" t="s">
        <v>27</v>
      </c>
      <c r="F3" s="2">
        <v>653395.0</v>
      </c>
      <c r="G3" s="2">
        <v>332798.0</v>
      </c>
      <c r="I3" s="2" t="s">
        <v>27</v>
      </c>
      <c r="J3" s="2">
        <v>766544.0</v>
      </c>
      <c r="K3" s="2">
        <v>325978.0</v>
      </c>
      <c r="M3" s="22" t="s">
        <v>27</v>
      </c>
      <c r="N3" s="24">
        <f t="shared" ref="N3:N14" si="1">C3/B3/4</f>
        <v>0.1230808788</v>
      </c>
      <c r="O3" s="24">
        <f t="shared" ref="O3:O10" si="2">G3/F3/4</f>
        <v>0.1273341547</v>
      </c>
      <c r="P3" s="24">
        <f t="shared" ref="P3:P5" si="3">K3/J3/3</f>
        <v>0.1417522456</v>
      </c>
    </row>
    <row r="4">
      <c r="A4" s="2" t="s">
        <v>28</v>
      </c>
      <c r="B4" s="2">
        <v>1816753.0</v>
      </c>
      <c r="C4" s="2">
        <v>893034.0</v>
      </c>
      <c r="E4" s="2" t="s">
        <v>28</v>
      </c>
      <c r="F4" s="2">
        <v>644193.0</v>
      </c>
      <c r="G4" s="2">
        <v>328079.0</v>
      </c>
      <c r="I4" s="2" t="s">
        <v>28</v>
      </c>
      <c r="J4" s="2">
        <v>747915.0</v>
      </c>
      <c r="K4" s="2">
        <v>317526.0</v>
      </c>
      <c r="M4" s="5" t="s">
        <v>28</v>
      </c>
      <c r="N4" s="25">
        <f t="shared" si="1"/>
        <v>0.1228887471</v>
      </c>
      <c r="O4" s="25">
        <f t="shared" si="2"/>
        <v>0.1273217033</v>
      </c>
      <c r="P4" s="25">
        <f t="shared" si="3"/>
        <v>0.1415160814</v>
      </c>
    </row>
    <row r="5">
      <c r="A5" s="2" t="s">
        <v>29</v>
      </c>
      <c r="B5" s="2">
        <v>1786508.0</v>
      </c>
      <c r="C5" s="2">
        <v>877778.0</v>
      </c>
      <c r="E5" s="2" t="s">
        <v>29</v>
      </c>
      <c r="F5" s="2">
        <v>631332.0</v>
      </c>
      <c r="G5" s="2">
        <v>324301.0</v>
      </c>
      <c r="I5" s="2" t="s">
        <v>29</v>
      </c>
      <c r="J5" s="2">
        <v>722467.0</v>
      </c>
      <c r="K5" s="2">
        <v>305358.0</v>
      </c>
      <c r="M5" s="5" t="s">
        <v>29</v>
      </c>
      <c r="N5" s="25">
        <f t="shared" si="1"/>
        <v>0.1228343226</v>
      </c>
      <c r="O5" s="25">
        <f t="shared" si="2"/>
        <v>0.1284193578</v>
      </c>
      <c r="P5" s="25">
        <f t="shared" si="3"/>
        <v>0.1408867118</v>
      </c>
    </row>
    <row r="6">
      <c r="A6" s="2" t="s">
        <v>30</v>
      </c>
      <c r="B6" s="2">
        <v>1740135.0</v>
      </c>
      <c r="C6" s="2">
        <v>853655.0</v>
      </c>
      <c r="E6" s="2" t="s">
        <v>30</v>
      </c>
      <c r="F6" s="2">
        <v>533355.0</v>
      </c>
      <c r="G6" s="2">
        <v>296754.0</v>
      </c>
      <c r="I6" s="2" t="s">
        <v>31</v>
      </c>
      <c r="J6" s="2">
        <v>696155.0</v>
      </c>
      <c r="K6" s="2">
        <v>292675.0</v>
      </c>
      <c r="M6" s="7" t="s">
        <v>30</v>
      </c>
      <c r="N6" s="26">
        <f t="shared" si="1"/>
        <v>0.1226420651</v>
      </c>
      <c r="O6" s="26">
        <f t="shared" si="2"/>
        <v>0.1390977867</v>
      </c>
      <c r="P6" s="26"/>
    </row>
    <row r="7">
      <c r="A7" s="2" t="s">
        <v>31</v>
      </c>
      <c r="B7" s="2">
        <v>1694616.0</v>
      </c>
      <c r="C7" s="2">
        <v>832159.0</v>
      </c>
      <c r="E7" s="2" t="s">
        <v>31</v>
      </c>
      <c r="F7" s="2">
        <v>60811.0</v>
      </c>
      <c r="G7" s="2">
        <v>33721.0</v>
      </c>
      <c r="I7" s="2" t="s">
        <v>32</v>
      </c>
      <c r="J7" s="2">
        <v>648985.0</v>
      </c>
      <c r="K7" s="2">
        <v>273690.0</v>
      </c>
      <c r="M7" s="22" t="s">
        <v>31</v>
      </c>
      <c r="N7" s="24">
        <f t="shared" si="1"/>
        <v>0.1227651279</v>
      </c>
      <c r="O7" s="24">
        <f t="shared" si="2"/>
        <v>0.1386303465</v>
      </c>
      <c r="P7" s="24">
        <f t="shared" ref="P7:P9" si="4">K6/J6/3</f>
        <v>0.1401388101</v>
      </c>
    </row>
    <row r="8">
      <c r="A8" s="2" t="s">
        <v>32</v>
      </c>
      <c r="B8" s="2">
        <v>1608922.0</v>
      </c>
      <c r="C8" s="2">
        <v>794818.0</v>
      </c>
      <c r="E8" s="2" t="s">
        <v>32</v>
      </c>
      <c r="F8" s="2">
        <v>25281.0</v>
      </c>
      <c r="G8" s="2">
        <v>14079.0</v>
      </c>
      <c r="I8" s="2" t="s">
        <v>33</v>
      </c>
      <c r="J8" s="2">
        <v>494426.0</v>
      </c>
      <c r="K8" s="2">
        <v>221266.0</v>
      </c>
      <c r="M8" s="5" t="s">
        <v>32</v>
      </c>
      <c r="N8" s="25">
        <f t="shared" si="1"/>
        <v>0.1235016365</v>
      </c>
      <c r="O8" s="25">
        <f t="shared" si="2"/>
        <v>0.1392251098</v>
      </c>
      <c r="P8" s="25">
        <f t="shared" si="4"/>
        <v>0.1405733569</v>
      </c>
    </row>
    <row r="9">
      <c r="A9" s="2" t="s">
        <v>33</v>
      </c>
      <c r="B9" s="2">
        <v>1511674.0</v>
      </c>
      <c r="C9" s="2">
        <v>760303.0</v>
      </c>
      <c r="E9" s="2" t="s">
        <v>33</v>
      </c>
      <c r="F9" s="2">
        <v>10878.0</v>
      </c>
      <c r="G9" s="2">
        <v>6053.0</v>
      </c>
      <c r="I9" s="2" t="s">
        <v>34</v>
      </c>
      <c r="J9" s="2">
        <v>20857.0</v>
      </c>
      <c r="K9" s="2">
        <v>9829.0</v>
      </c>
      <c r="M9" s="5" t="s">
        <v>33</v>
      </c>
      <c r="N9" s="25">
        <f t="shared" si="1"/>
        <v>0.1257385852</v>
      </c>
      <c r="O9" s="25">
        <f t="shared" si="2"/>
        <v>0.1391110498</v>
      </c>
      <c r="P9" s="25">
        <f t="shared" si="4"/>
        <v>0.1491736546</v>
      </c>
    </row>
    <row r="10">
      <c r="A10" s="2" t="s">
        <v>35</v>
      </c>
      <c r="B10" s="2">
        <v>1247600.0</v>
      </c>
      <c r="C10" s="2">
        <v>682053.0</v>
      </c>
      <c r="E10" s="2" t="s">
        <v>35</v>
      </c>
      <c r="F10" s="2">
        <v>4901.0</v>
      </c>
      <c r="G10" s="2">
        <v>2814.0</v>
      </c>
      <c r="I10" s="2" t="s">
        <v>36</v>
      </c>
      <c r="J10" s="2">
        <v>5213.0</v>
      </c>
      <c r="K10" s="2">
        <v>2397.0</v>
      </c>
      <c r="M10" s="7" t="s">
        <v>35</v>
      </c>
      <c r="N10" s="26">
        <f t="shared" si="1"/>
        <v>0.1366730122</v>
      </c>
      <c r="O10" s="26">
        <f t="shared" si="2"/>
        <v>0.1435421343</v>
      </c>
      <c r="P10" s="26"/>
    </row>
    <row r="11">
      <c r="A11" s="2" t="s">
        <v>34</v>
      </c>
      <c r="B11" s="2">
        <v>50756.0</v>
      </c>
      <c r="C11" s="2">
        <v>27831.0</v>
      </c>
      <c r="I11" s="2" t="s">
        <v>37</v>
      </c>
      <c r="J11" s="2">
        <v>1295.0</v>
      </c>
      <c r="K11" s="2">
        <v>641.0</v>
      </c>
      <c r="M11" s="5" t="s">
        <v>34</v>
      </c>
      <c r="N11" s="25">
        <f t="shared" si="1"/>
        <v>0.1370823154</v>
      </c>
      <c r="O11" s="25"/>
      <c r="P11" s="25">
        <f t="shared" ref="P11:P13" si="5">K9/J9/3</f>
        <v>0.1570855508</v>
      </c>
    </row>
    <row r="12">
      <c r="A12" s="2" t="s">
        <v>36</v>
      </c>
      <c r="B12" s="2">
        <v>20614.0</v>
      </c>
      <c r="C12" s="2">
        <v>11239.0</v>
      </c>
      <c r="M12" s="5" t="s">
        <v>36</v>
      </c>
      <c r="N12" s="25">
        <f t="shared" si="1"/>
        <v>0.136302998</v>
      </c>
      <c r="O12" s="25"/>
      <c r="P12" s="25">
        <f t="shared" si="5"/>
        <v>0.1532706695</v>
      </c>
    </row>
    <row r="13">
      <c r="A13" s="2" t="s">
        <v>37</v>
      </c>
      <c r="B13" s="2">
        <v>8728.0</v>
      </c>
      <c r="C13" s="2">
        <v>4657.0</v>
      </c>
      <c r="M13" s="5" t="s">
        <v>37</v>
      </c>
      <c r="N13" s="25">
        <f t="shared" si="1"/>
        <v>0.1333925298</v>
      </c>
      <c r="O13" s="25"/>
      <c r="P13" s="25">
        <f t="shared" si="5"/>
        <v>0.164993565</v>
      </c>
    </row>
    <row r="14">
      <c r="A14" s="2" t="s">
        <v>38</v>
      </c>
      <c r="B14" s="2">
        <v>3832.0</v>
      </c>
      <c r="C14" s="2">
        <v>2191.0</v>
      </c>
      <c r="M14" s="7" t="s">
        <v>38</v>
      </c>
      <c r="N14" s="26">
        <f t="shared" si="1"/>
        <v>0.142941023</v>
      </c>
      <c r="O14" s="26"/>
      <c r="P14" s="26"/>
    </row>
    <row r="15">
      <c r="M15" s="3" t="s">
        <v>39</v>
      </c>
      <c r="N15" s="30">
        <f>SUM(C3:C14)/SUM(B3:B14)/4</f>
        <v>0.1246346777</v>
      </c>
      <c r="O15" s="30">
        <f>SUM(G3:G10)/SUM(F3:F10)/4</f>
        <v>0.1305111916</v>
      </c>
      <c r="P15" s="30">
        <f>SUM(K3:K11)/SUM(J3:J11)/3</f>
        <v>0.142090721</v>
      </c>
    </row>
  </sheetData>
  <mergeCells count="4">
    <mergeCell ref="A1:C1"/>
    <mergeCell ref="E1:G1"/>
    <mergeCell ref="I1:K1"/>
    <mergeCell ref="M1:P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13.5"/>
    <col customWidth="1" min="3" max="3" width="13.75"/>
    <col customWidth="1" min="4" max="4" width="10.13"/>
    <col customWidth="1" min="5" max="5" width="10.38"/>
    <col customWidth="1" min="6" max="6" width="6.38"/>
    <col customWidth="1" min="7" max="7" width="7.0"/>
    <col customWidth="1" min="8" max="8" width="8.25"/>
    <col customWidth="1" min="9" max="9" width="6.5"/>
    <col customWidth="1" min="10" max="10" width="7.25"/>
    <col customWidth="1" min="11" max="11" width="8.75"/>
    <col customWidth="1" min="12" max="12" width="6.63"/>
    <col customWidth="1" min="13" max="13" width="7.75"/>
  </cols>
  <sheetData>
    <row r="1">
      <c r="A1" s="1" t="s">
        <v>40</v>
      </c>
      <c r="H1" s="9" t="s">
        <v>47</v>
      </c>
      <c r="K1" s="9" t="s">
        <v>48</v>
      </c>
    </row>
    <row r="2">
      <c r="A2" s="2" t="s">
        <v>24</v>
      </c>
      <c r="B2" s="2" t="s">
        <v>49</v>
      </c>
      <c r="C2" s="2" t="s">
        <v>50</v>
      </c>
      <c r="D2" s="2" t="s">
        <v>51</v>
      </c>
      <c r="E2" s="2" t="s">
        <v>52</v>
      </c>
      <c r="G2" s="22" t="s">
        <v>24</v>
      </c>
      <c r="H2" s="22" t="s">
        <v>2</v>
      </c>
      <c r="I2" s="22" t="s">
        <v>3</v>
      </c>
      <c r="J2" s="22" t="s">
        <v>4</v>
      </c>
      <c r="K2" s="22" t="s">
        <v>2</v>
      </c>
      <c r="L2" s="22" t="s">
        <v>3</v>
      </c>
      <c r="M2" s="22" t="s">
        <v>4</v>
      </c>
    </row>
    <row r="3">
      <c r="A3" s="2" t="s">
        <v>27</v>
      </c>
      <c r="B3" s="2">
        <v>5.7771396E9</v>
      </c>
      <c r="C3" s="2">
        <v>1117338.0</v>
      </c>
      <c r="D3" s="2">
        <v>3.3485882E9</v>
      </c>
      <c r="E3" s="2">
        <v>424132.0</v>
      </c>
      <c r="G3" s="22" t="s">
        <v>27</v>
      </c>
      <c r="H3" s="31">
        <f t="shared" ref="H3:H14" si="1">B3/C3</f>
        <v>5170.449407</v>
      </c>
      <c r="I3" s="31">
        <f t="shared" ref="I3:I10" si="2">B17/C17</f>
        <v>4820.271568</v>
      </c>
      <c r="J3" s="31">
        <f t="shared" ref="J3:J5" si="3">B27/C27</f>
        <v>7046.293917</v>
      </c>
      <c r="K3" s="31">
        <f t="shared" ref="K3:K14" si="4">D3/E3</f>
        <v>7895.155753</v>
      </c>
      <c r="L3" s="31">
        <f t="shared" ref="L3:L10" si="5">D17/E17</f>
        <v>7510.898833</v>
      </c>
      <c r="M3" s="31">
        <f t="shared" ref="M3:M5" si="6">D27/E27</f>
        <v>10119.41701</v>
      </c>
    </row>
    <row r="4">
      <c r="A4" s="2" t="s">
        <v>28</v>
      </c>
      <c r="B4" s="2">
        <v>5.6201266E9</v>
      </c>
      <c r="C4" s="2">
        <v>1103526.0</v>
      </c>
      <c r="D4" s="2">
        <v>3.2664994E9</v>
      </c>
      <c r="E4" s="2">
        <v>415363.0</v>
      </c>
      <c r="G4" s="5" t="s">
        <v>28</v>
      </c>
      <c r="H4" s="32">
        <f t="shared" si="1"/>
        <v>5092.881001</v>
      </c>
      <c r="I4" s="32">
        <f t="shared" si="2"/>
        <v>4715.730571</v>
      </c>
      <c r="J4" s="32">
        <f t="shared" si="3"/>
        <v>6992.706143</v>
      </c>
      <c r="K4" s="32">
        <f t="shared" si="4"/>
        <v>7864.204082</v>
      </c>
      <c r="L4" s="32">
        <f t="shared" si="5"/>
        <v>7404.195452</v>
      </c>
      <c r="M4" s="32">
        <f t="shared" si="6"/>
        <v>10095.47768</v>
      </c>
    </row>
    <row r="5">
      <c r="A5" s="2" t="s">
        <v>29</v>
      </c>
      <c r="B5" s="2">
        <v>5.4683591E9</v>
      </c>
      <c r="C5" s="2">
        <v>1085011.0</v>
      </c>
      <c r="D5" s="2">
        <v>3.1820213E9</v>
      </c>
      <c r="E5" s="2">
        <v>407694.0</v>
      </c>
      <c r="G5" s="5" t="s">
        <v>29</v>
      </c>
      <c r="H5" s="32">
        <f t="shared" si="1"/>
        <v>5039.911208</v>
      </c>
      <c r="I5" s="32">
        <f t="shared" si="2"/>
        <v>4577.501787</v>
      </c>
      <c r="J5" s="32">
        <f t="shared" si="3"/>
        <v>6958.363313</v>
      </c>
      <c r="K5" s="32">
        <f t="shared" si="4"/>
        <v>7804.925508</v>
      </c>
      <c r="L5" s="32">
        <f t="shared" si="5"/>
        <v>7263.173812</v>
      </c>
      <c r="M5" s="32">
        <f t="shared" si="6"/>
        <v>10073.55505</v>
      </c>
    </row>
    <row r="6">
      <c r="A6" s="2" t="s">
        <v>30</v>
      </c>
      <c r="B6" s="2">
        <v>5.272567E9</v>
      </c>
      <c r="C6" s="2">
        <v>1055480.0</v>
      </c>
      <c r="D6" s="2">
        <v>3.0877444E9</v>
      </c>
      <c r="E6" s="2">
        <v>396477.0</v>
      </c>
      <c r="G6" s="7" t="s">
        <v>30</v>
      </c>
      <c r="H6" s="33">
        <f t="shared" si="1"/>
        <v>4995.421041</v>
      </c>
      <c r="I6" s="33">
        <f t="shared" si="2"/>
        <v>4159.408014</v>
      </c>
      <c r="J6" s="33"/>
      <c r="K6" s="33">
        <f t="shared" si="4"/>
        <v>7787.9534</v>
      </c>
      <c r="L6" s="33">
        <f t="shared" si="5"/>
        <v>6654.890979</v>
      </c>
      <c r="M6" s="33"/>
    </row>
    <row r="7">
      <c r="A7" s="2" t="s">
        <v>31</v>
      </c>
      <c r="B7" s="2">
        <v>5.0697405E9</v>
      </c>
      <c r="C7" s="2">
        <v>1014600.0</v>
      </c>
      <c r="D7" s="2">
        <v>2.940469E9</v>
      </c>
      <c r="E7" s="2">
        <v>397948.0</v>
      </c>
      <c r="G7" s="5" t="s">
        <v>31</v>
      </c>
      <c r="H7" s="32">
        <f t="shared" si="1"/>
        <v>4996.787404</v>
      </c>
      <c r="I7" s="32">
        <f t="shared" si="2"/>
        <v>4324.219583</v>
      </c>
      <c r="J7" s="32">
        <f t="shared" ref="J7:J9" si="7">B30/C30</f>
        <v>7010.132792</v>
      </c>
      <c r="K7" s="32">
        <f t="shared" si="4"/>
        <v>7389.078473</v>
      </c>
      <c r="L7" s="32">
        <f t="shared" si="5"/>
        <v>6093.484938</v>
      </c>
      <c r="M7" s="32">
        <f t="shared" ref="M7:M9" si="8">D30/E30</f>
        <v>9663.99295</v>
      </c>
    </row>
    <row r="8">
      <c r="A8" s="2" t="s">
        <v>32</v>
      </c>
      <c r="B8" s="2">
        <v>4.7363062E9</v>
      </c>
      <c r="C8" s="2">
        <v>966329.0</v>
      </c>
      <c r="D8" s="2">
        <v>2.7398206E9</v>
      </c>
      <c r="E8" s="2">
        <v>375571.0</v>
      </c>
      <c r="G8" s="5" t="s">
        <v>32</v>
      </c>
      <c r="H8" s="32">
        <f t="shared" si="1"/>
        <v>4901.339192</v>
      </c>
      <c r="I8" s="32">
        <f t="shared" si="2"/>
        <v>4350.162744</v>
      </c>
      <c r="J8" s="32">
        <f t="shared" si="7"/>
        <v>7000.586167</v>
      </c>
      <c r="K8" s="32">
        <f t="shared" si="4"/>
        <v>7295.080291</v>
      </c>
      <c r="L8" s="32">
        <f t="shared" si="5"/>
        <v>6037.341972</v>
      </c>
      <c r="M8" s="32">
        <f t="shared" si="8"/>
        <v>9559.087785</v>
      </c>
    </row>
    <row r="9">
      <c r="A9" s="2" t="s">
        <v>33</v>
      </c>
      <c r="B9" s="2">
        <v>4.3324576E9</v>
      </c>
      <c r="C9" s="2">
        <v>912215.0</v>
      </c>
      <c r="D9" s="2">
        <v>2.5212E9</v>
      </c>
      <c r="E9" s="2">
        <v>352071.0</v>
      </c>
      <c r="G9" s="5" t="s">
        <v>33</v>
      </c>
      <c r="H9" s="32">
        <f t="shared" si="1"/>
        <v>4749.382108</v>
      </c>
      <c r="I9" s="32">
        <f t="shared" si="2"/>
        <v>4346.720588</v>
      </c>
      <c r="J9" s="32">
        <f t="shared" si="7"/>
        <v>6691.407871</v>
      </c>
      <c r="K9" s="32">
        <f t="shared" si="4"/>
        <v>7161.055583</v>
      </c>
      <c r="L9" s="32">
        <f t="shared" si="5"/>
        <v>5996.396396</v>
      </c>
      <c r="M9" s="32">
        <f t="shared" si="8"/>
        <v>9123.231202</v>
      </c>
    </row>
    <row r="10">
      <c r="A10" s="2" t="s">
        <v>35</v>
      </c>
      <c r="B10" s="2">
        <v>3.2389388E9</v>
      </c>
      <c r="C10" s="2">
        <v>757179.0</v>
      </c>
      <c r="D10" s="2">
        <v>2.0154775E9</v>
      </c>
      <c r="E10" s="2">
        <v>308207.0</v>
      </c>
      <c r="G10" s="5" t="s">
        <v>35</v>
      </c>
      <c r="H10" s="32">
        <f t="shared" si="1"/>
        <v>4277.639501</v>
      </c>
      <c r="I10" s="32">
        <f t="shared" si="2"/>
        <v>3938.212181</v>
      </c>
      <c r="J10" s="32"/>
      <c r="K10" s="32">
        <f t="shared" si="4"/>
        <v>6539.363155</v>
      </c>
      <c r="L10" s="32">
        <f t="shared" si="5"/>
        <v>5739.814815</v>
      </c>
      <c r="M10" s="32"/>
    </row>
    <row r="11">
      <c r="A11" s="2" t="s">
        <v>34</v>
      </c>
      <c r="B11" s="2">
        <v>1.386849E8</v>
      </c>
      <c r="C11" s="2">
        <v>31992.0</v>
      </c>
      <c r="D11" s="2">
        <v>7.69955E7</v>
      </c>
      <c r="E11" s="2">
        <v>12569.0</v>
      </c>
      <c r="G11" s="22" t="s">
        <v>34</v>
      </c>
      <c r="H11" s="31">
        <f t="shared" si="1"/>
        <v>4334.986872</v>
      </c>
      <c r="I11" s="31"/>
      <c r="J11" s="31">
        <f t="shared" ref="J11:J13" si="9">B33/C33</f>
        <v>6433.790798</v>
      </c>
      <c r="K11" s="31">
        <f t="shared" si="4"/>
        <v>6125.825444</v>
      </c>
      <c r="L11" s="31"/>
      <c r="M11" s="31">
        <f t="shared" ref="M11:M13" si="10">D33/E33</f>
        <v>8850.496786</v>
      </c>
    </row>
    <row r="12">
      <c r="A12" s="2" t="s">
        <v>36</v>
      </c>
      <c r="B12" s="2">
        <v>5.67338E7</v>
      </c>
      <c r="C12" s="2">
        <v>12998.0</v>
      </c>
      <c r="D12" s="2">
        <v>3.12209E7</v>
      </c>
      <c r="E12" s="2">
        <v>5035.0</v>
      </c>
      <c r="G12" s="5" t="s">
        <v>36</v>
      </c>
      <c r="H12" s="32">
        <f t="shared" si="1"/>
        <v>4364.809971</v>
      </c>
      <c r="I12" s="32"/>
      <c r="J12" s="32">
        <f t="shared" si="9"/>
        <v>6492.242295</v>
      </c>
      <c r="K12" s="32">
        <f t="shared" si="4"/>
        <v>6200.774578</v>
      </c>
      <c r="L12" s="32"/>
      <c r="M12" s="32">
        <f t="shared" si="10"/>
        <v>8677.264757</v>
      </c>
    </row>
    <row r="13">
      <c r="A13" s="2" t="s">
        <v>37</v>
      </c>
      <c r="B13" s="2">
        <v>2.34064E7</v>
      </c>
      <c r="C13" s="2">
        <v>5417.0</v>
      </c>
      <c r="D13" s="2">
        <v>1.3548E7</v>
      </c>
      <c r="E13" s="2">
        <v>2196.0</v>
      </c>
      <c r="G13" s="5" t="s">
        <v>37</v>
      </c>
      <c r="H13" s="32">
        <f t="shared" si="1"/>
        <v>4320.915636</v>
      </c>
      <c r="I13" s="32"/>
      <c r="J13" s="32">
        <f t="shared" si="9"/>
        <v>6304.401651</v>
      </c>
      <c r="K13" s="32">
        <f t="shared" si="4"/>
        <v>6169.398907</v>
      </c>
      <c r="L13" s="32"/>
      <c r="M13" s="32">
        <f t="shared" si="10"/>
        <v>8601.173709</v>
      </c>
    </row>
    <row r="14">
      <c r="A14" s="2" t="s">
        <v>38</v>
      </c>
      <c r="B14" s="2">
        <v>9615700.0</v>
      </c>
      <c r="C14" s="2">
        <v>2409.0</v>
      </c>
      <c r="D14" s="2">
        <v>5707900.0</v>
      </c>
      <c r="E14" s="2">
        <v>973.0</v>
      </c>
      <c r="G14" s="7" t="s">
        <v>38</v>
      </c>
      <c r="H14" s="33">
        <f t="shared" si="1"/>
        <v>3991.573267</v>
      </c>
      <c r="I14" s="33"/>
      <c r="J14" s="33"/>
      <c r="K14" s="33">
        <f t="shared" si="4"/>
        <v>5866.289825</v>
      </c>
      <c r="L14" s="33"/>
      <c r="M14" s="33"/>
    </row>
    <row r="15">
      <c r="A15" s="1" t="s">
        <v>41</v>
      </c>
      <c r="G15" s="7" t="s">
        <v>39</v>
      </c>
      <c r="H15" s="33">
        <f>SUM(B3:B14)/SUM(C3:C14)</f>
        <v>4928.278972</v>
      </c>
      <c r="I15" s="33">
        <f>SUM(B17:B24)/SUM(C17:C24)</f>
        <v>4575.699596</v>
      </c>
      <c r="J15" s="33">
        <f>SUM(B27:B35)/SUM(C27:C35)</f>
        <v>6963.034052</v>
      </c>
      <c r="K15" s="33">
        <f>SUM(D3:D14)/SUM(E3:E14)</f>
        <v>7497.586594</v>
      </c>
      <c r="L15" s="33">
        <f>SUM(D17:D24)/SUM(E17:E24)</f>
        <v>7176.458282</v>
      </c>
      <c r="M15" s="33">
        <f>SUM(D27:D35)/SUM(E27:E35)</f>
        <v>9803.261351</v>
      </c>
    </row>
    <row r="16">
      <c r="A16" s="2" t="s">
        <v>24</v>
      </c>
      <c r="B16" s="2" t="s">
        <v>49</v>
      </c>
      <c r="C16" s="2" t="s">
        <v>50</v>
      </c>
      <c r="D16" s="2" t="s">
        <v>51</v>
      </c>
      <c r="E16" s="2" t="s">
        <v>52</v>
      </c>
    </row>
    <row r="17">
      <c r="A17" s="2" t="s">
        <v>27</v>
      </c>
      <c r="B17" s="2">
        <v>1.9677409E9</v>
      </c>
      <c r="C17" s="2">
        <v>408222.0</v>
      </c>
      <c r="D17" s="2">
        <v>1.1196572E9</v>
      </c>
      <c r="E17" s="2">
        <v>149071.0</v>
      </c>
    </row>
    <row r="18">
      <c r="A18" s="2" t="s">
        <v>28</v>
      </c>
      <c r="B18" s="2">
        <v>1.8991143E9</v>
      </c>
      <c r="C18" s="2">
        <v>402719.0</v>
      </c>
      <c r="D18" s="2">
        <v>1.0738897E9</v>
      </c>
      <c r="E18" s="2">
        <v>145038.0</v>
      </c>
    </row>
    <row r="19">
      <c r="A19" s="2" t="s">
        <v>29</v>
      </c>
      <c r="B19" s="2">
        <v>1.8126312E9</v>
      </c>
      <c r="C19" s="2">
        <v>395987.0</v>
      </c>
      <c r="D19" s="2">
        <v>1.0255093E9</v>
      </c>
      <c r="E19" s="2">
        <v>141193.0</v>
      </c>
    </row>
    <row r="20">
      <c r="A20" s="2" t="s">
        <v>30</v>
      </c>
      <c r="B20" s="2">
        <v>1.4004602E9</v>
      </c>
      <c r="C20" s="2">
        <v>336697.0</v>
      </c>
      <c r="D20" s="2">
        <v>8.448251E8</v>
      </c>
      <c r="E20" s="2">
        <v>126948.0</v>
      </c>
    </row>
    <row r="21">
      <c r="A21" s="2" t="s">
        <v>31</v>
      </c>
      <c r="B21" s="2">
        <v>1.663657E8</v>
      </c>
      <c r="C21" s="2">
        <v>38473.0</v>
      </c>
      <c r="D21" s="2">
        <v>9.32486E7</v>
      </c>
      <c r="E21" s="2">
        <v>15303.0</v>
      </c>
    </row>
    <row r="22">
      <c r="A22" s="2" t="s">
        <v>32</v>
      </c>
      <c r="B22" s="2">
        <v>6.94982E7</v>
      </c>
      <c r="C22" s="2">
        <v>15976.0</v>
      </c>
      <c r="D22" s="2">
        <v>3.82043E7</v>
      </c>
      <c r="E22" s="2">
        <v>6328.0</v>
      </c>
    </row>
    <row r="23">
      <c r="A23" s="2" t="s">
        <v>33</v>
      </c>
      <c r="B23" s="2">
        <v>2.95577E7</v>
      </c>
      <c r="C23" s="2">
        <v>6800.0</v>
      </c>
      <c r="D23" s="2">
        <v>1.664E7</v>
      </c>
      <c r="E23" s="2">
        <v>2775.0</v>
      </c>
    </row>
    <row r="24">
      <c r="A24" s="2" t="s">
        <v>35</v>
      </c>
      <c r="B24" s="2">
        <v>1.20273E7</v>
      </c>
      <c r="C24" s="2">
        <v>3054.0</v>
      </c>
      <c r="D24" s="2">
        <v>7438800.0</v>
      </c>
      <c r="E24" s="2">
        <v>1296.0</v>
      </c>
    </row>
    <row r="25">
      <c r="A25" s="1" t="s">
        <v>42</v>
      </c>
    </row>
    <row r="26">
      <c r="A26" s="2" t="s">
        <v>24</v>
      </c>
      <c r="B26" s="2" t="s">
        <v>49</v>
      </c>
      <c r="C26" s="2" t="s">
        <v>50</v>
      </c>
      <c r="D26" s="2" t="s">
        <v>51</v>
      </c>
      <c r="E26" s="2" t="s">
        <v>52</v>
      </c>
    </row>
    <row r="27">
      <c r="A27" s="2" t="s">
        <v>27</v>
      </c>
      <c r="B27" s="2">
        <v>2.9119021E9</v>
      </c>
      <c r="C27" s="2">
        <v>413253.0</v>
      </c>
      <c r="D27" s="2">
        <v>2.4148066E9</v>
      </c>
      <c r="E27" s="2">
        <v>238631.0</v>
      </c>
    </row>
    <row r="28">
      <c r="A28" s="2" t="s">
        <v>28</v>
      </c>
      <c r="B28" s="2">
        <v>2.8268574E9</v>
      </c>
      <c r="C28" s="2">
        <v>404258.0</v>
      </c>
      <c r="D28" s="2">
        <v>2.3406365E9</v>
      </c>
      <c r="E28" s="2">
        <v>231850.0</v>
      </c>
    </row>
    <row r="29">
      <c r="A29" s="2" t="s">
        <v>29</v>
      </c>
      <c r="B29" s="2">
        <v>2.707861E9</v>
      </c>
      <c r="C29" s="2">
        <v>389152.0</v>
      </c>
      <c r="D29" s="2">
        <v>2.2502408E9</v>
      </c>
      <c r="E29" s="2">
        <v>223381.0</v>
      </c>
    </row>
    <row r="30">
      <c r="A30" s="2" t="s">
        <v>31</v>
      </c>
      <c r="B30" s="2">
        <v>2.5793363E9</v>
      </c>
      <c r="C30" s="2">
        <v>367944.0</v>
      </c>
      <c r="D30" s="2">
        <v>2.1383034E9</v>
      </c>
      <c r="E30" s="2">
        <v>221265.0</v>
      </c>
    </row>
    <row r="31">
      <c r="A31" s="2" t="s">
        <v>32</v>
      </c>
      <c r="B31" s="2">
        <v>2.3850157E9</v>
      </c>
      <c r="C31" s="2">
        <v>340688.0</v>
      </c>
      <c r="D31" s="2">
        <v>1.9750796E9</v>
      </c>
      <c r="E31" s="2">
        <v>206618.0</v>
      </c>
    </row>
    <row r="32">
      <c r="A32" s="2" t="s">
        <v>33</v>
      </c>
      <c r="B32" s="2">
        <v>1.6476722E9</v>
      </c>
      <c r="C32" s="2">
        <v>246237.0</v>
      </c>
      <c r="D32" s="2">
        <v>1.5206693E9</v>
      </c>
      <c r="E32" s="2">
        <v>166681.0</v>
      </c>
    </row>
    <row r="33">
      <c r="A33" s="2" t="s">
        <v>34</v>
      </c>
      <c r="B33" s="2">
        <v>7.31329E7</v>
      </c>
      <c r="C33" s="2">
        <v>11367.0</v>
      </c>
      <c r="D33" s="2">
        <v>6.05728E7</v>
      </c>
      <c r="E33" s="2">
        <v>6844.0</v>
      </c>
    </row>
    <row r="34">
      <c r="A34" s="2" t="s">
        <v>36</v>
      </c>
      <c r="B34" s="2">
        <v>1.83276E7</v>
      </c>
      <c r="C34" s="2">
        <v>2823.0</v>
      </c>
      <c r="D34" s="2">
        <v>1.48468E7</v>
      </c>
      <c r="E34" s="2">
        <v>1711.0</v>
      </c>
    </row>
    <row r="35">
      <c r="A35" s="2" t="s">
        <v>37</v>
      </c>
      <c r="B35" s="2">
        <v>4583300.0</v>
      </c>
      <c r="C35" s="2">
        <v>727.0</v>
      </c>
      <c r="D35" s="2">
        <v>3664100.0</v>
      </c>
      <c r="E35" s="2">
        <v>426.0</v>
      </c>
    </row>
  </sheetData>
  <mergeCells count="5">
    <mergeCell ref="A1:E1"/>
    <mergeCell ref="H1:J1"/>
    <mergeCell ref="K1:M1"/>
    <mergeCell ref="A15:E15"/>
    <mergeCell ref="A25:E2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8.0"/>
    <col customWidth="1" min="2" max="13" width="8.13"/>
    <col customWidth="1" min="14" max="14" width="5.63"/>
    <col customWidth="1" min="15" max="22" width="8.38"/>
    <col customWidth="1" min="23" max="23" width="5.38"/>
    <col customWidth="1" min="24" max="32" width="8.63"/>
  </cols>
  <sheetData>
    <row r="1">
      <c r="A1" s="9"/>
      <c r="B1" s="9" t="s">
        <v>2</v>
      </c>
      <c r="N1" s="9"/>
      <c r="O1" s="34" t="s">
        <v>3</v>
      </c>
      <c r="X1" s="9" t="s">
        <v>4</v>
      </c>
    </row>
    <row r="2">
      <c r="A2" s="35" t="s">
        <v>53</v>
      </c>
      <c r="B2" s="36" t="s">
        <v>27</v>
      </c>
      <c r="C2" s="37" t="s">
        <v>28</v>
      </c>
      <c r="D2" s="37" t="s">
        <v>29</v>
      </c>
      <c r="E2" s="38" t="s">
        <v>30</v>
      </c>
      <c r="F2" s="36" t="s">
        <v>31</v>
      </c>
      <c r="G2" s="37" t="s">
        <v>32</v>
      </c>
      <c r="H2" s="37" t="s">
        <v>33</v>
      </c>
      <c r="I2" s="38" t="s">
        <v>35</v>
      </c>
      <c r="J2" s="37" t="s">
        <v>34</v>
      </c>
      <c r="K2" s="37" t="s">
        <v>36</v>
      </c>
      <c r="L2" s="37" t="s">
        <v>37</v>
      </c>
      <c r="M2" s="38" t="s">
        <v>38</v>
      </c>
      <c r="N2" s="39"/>
      <c r="O2" s="36" t="s">
        <v>27</v>
      </c>
      <c r="P2" s="37" t="s">
        <v>28</v>
      </c>
      <c r="Q2" s="37" t="s">
        <v>29</v>
      </c>
      <c r="R2" s="38" t="s">
        <v>30</v>
      </c>
      <c r="S2" s="36" t="s">
        <v>31</v>
      </c>
      <c r="T2" s="37" t="s">
        <v>32</v>
      </c>
      <c r="U2" s="37" t="s">
        <v>33</v>
      </c>
      <c r="V2" s="38" t="s">
        <v>35</v>
      </c>
      <c r="X2" s="40" t="s">
        <v>27</v>
      </c>
      <c r="Y2" s="11" t="s">
        <v>28</v>
      </c>
      <c r="Z2" s="11" t="s">
        <v>29</v>
      </c>
      <c r="AA2" s="40" t="s">
        <v>31</v>
      </c>
      <c r="AB2" s="11" t="s">
        <v>32</v>
      </c>
      <c r="AC2" s="11" t="s">
        <v>33</v>
      </c>
      <c r="AD2" s="40" t="s">
        <v>34</v>
      </c>
      <c r="AE2" s="11" t="s">
        <v>36</v>
      </c>
      <c r="AF2" s="12" t="s">
        <v>37</v>
      </c>
    </row>
    <row r="3">
      <c r="A3" s="41">
        <v>1.0</v>
      </c>
      <c r="B3" s="42" t="s">
        <v>54</v>
      </c>
      <c r="C3" s="43" t="s">
        <v>55</v>
      </c>
      <c r="D3" s="44" t="s">
        <v>55</v>
      </c>
      <c r="E3" s="45" t="s">
        <v>55</v>
      </c>
      <c r="F3" s="44" t="s">
        <v>55</v>
      </c>
      <c r="G3" s="44" t="s">
        <v>55</v>
      </c>
      <c r="H3" s="44" t="s">
        <v>55</v>
      </c>
      <c r="I3" s="45" t="s">
        <v>55</v>
      </c>
      <c r="J3" s="44" t="s">
        <v>55</v>
      </c>
      <c r="K3" s="44" t="s">
        <v>55</v>
      </c>
      <c r="L3" s="44" t="s">
        <v>55</v>
      </c>
      <c r="M3" s="45" t="s">
        <v>55</v>
      </c>
      <c r="N3" s="1">
        <v>1.0</v>
      </c>
      <c r="O3" s="42" t="s">
        <v>55</v>
      </c>
      <c r="P3" s="44" t="s">
        <v>55</v>
      </c>
      <c r="Q3" s="44" t="s">
        <v>55</v>
      </c>
      <c r="R3" s="45" t="s">
        <v>55</v>
      </c>
      <c r="S3" s="44" t="s">
        <v>55</v>
      </c>
      <c r="T3" s="44" t="s">
        <v>55</v>
      </c>
      <c r="U3" s="44" t="s">
        <v>55</v>
      </c>
      <c r="V3" s="45" t="s">
        <v>55</v>
      </c>
      <c r="W3" s="1">
        <v>1.0</v>
      </c>
      <c r="X3" s="41" t="s">
        <v>56</v>
      </c>
      <c r="Y3" s="46" t="s">
        <v>56</v>
      </c>
      <c r="Z3" s="46" t="s">
        <v>56</v>
      </c>
      <c r="AA3" s="41" t="s">
        <v>56</v>
      </c>
      <c r="AB3" s="46" t="s">
        <v>56</v>
      </c>
      <c r="AC3" s="47" t="s">
        <v>56</v>
      </c>
      <c r="AD3" s="46" t="s">
        <v>56</v>
      </c>
      <c r="AE3" s="46" t="s">
        <v>56</v>
      </c>
      <c r="AF3" s="47" t="s">
        <v>56</v>
      </c>
    </row>
    <row r="4">
      <c r="A4" s="41">
        <v>2.0</v>
      </c>
      <c r="B4" s="42" t="s">
        <v>55</v>
      </c>
      <c r="C4" s="48" t="s">
        <v>54</v>
      </c>
      <c r="D4" s="44" t="s">
        <v>54</v>
      </c>
      <c r="E4" s="45" t="s">
        <v>54</v>
      </c>
      <c r="F4" s="44" t="s">
        <v>54</v>
      </c>
      <c r="G4" s="43" t="s">
        <v>56</v>
      </c>
      <c r="H4" s="44" t="s">
        <v>56</v>
      </c>
      <c r="I4" s="45" t="s">
        <v>56</v>
      </c>
      <c r="J4" s="44" t="s">
        <v>56</v>
      </c>
      <c r="K4" s="44" t="s">
        <v>56</v>
      </c>
      <c r="L4" s="44" t="s">
        <v>56</v>
      </c>
      <c r="M4" s="45" t="s">
        <v>56</v>
      </c>
      <c r="N4" s="1">
        <v>2.0</v>
      </c>
      <c r="O4" s="42" t="s">
        <v>54</v>
      </c>
      <c r="P4" s="44" t="s">
        <v>54</v>
      </c>
      <c r="Q4" s="43" t="s">
        <v>56</v>
      </c>
      <c r="R4" s="45" t="s">
        <v>56</v>
      </c>
      <c r="S4" s="44" t="s">
        <v>56</v>
      </c>
      <c r="T4" s="44" t="s">
        <v>56</v>
      </c>
      <c r="U4" s="44" t="s">
        <v>56</v>
      </c>
      <c r="V4" s="45" t="s">
        <v>56</v>
      </c>
      <c r="W4" s="1">
        <v>2.0</v>
      </c>
      <c r="X4" s="41" t="s">
        <v>54</v>
      </c>
      <c r="Y4" s="46" t="s">
        <v>54</v>
      </c>
      <c r="Z4" s="46" t="s">
        <v>54</v>
      </c>
      <c r="AA4" s="41" t="s">
        <v>54</v>
      </c>
      <c r="AB4" s="46" t="s">
        <v>54</v>
      </c>
      <c r="AC4" s="49" t="s">
        <v>55</v>
      </c>
      <c r="AD4" s="50" t="s">
        <v>54</v>
      </c>
      <c r="AE4" s="50" t="s">
        <v>55</v>
      </c>
      <c r="AF4" s="47" t="s">
        <v>55</v>
      </c>
    </row>
    <row r="5">
      <c r="A5" s="41">
        <v>3.0</v>
      </c>
      <c r="B5" s="42" t="s">
        <v>56</v>
      </c>
      <c r="C5" s="44" t="s">
        <v>56</v>
      </c>
      <c r="D5" s="44" t="s">
        <v>56</v>
      </c>
      <c r="E5" s="45" t="s">
        <v>56</v>
      </c>
      <c r="F5" s="44" t="s">
        <v>56</v>
      </c>
      <c r="G5" s="48" t="s">
        <v>54</v>
      </c>
      <c r="H5" s="44" t="s">
        <v>54</v>
      </c>
      <c r="I5" s="51" t="s">
        <v>57</v>
      </c>
      <c r="J5" s="43" t="s">
        <v>54</v>
      </c>
      <c r="K5" s="44" t="s">
        <v>54</v>
      </c>
      <c r="L5" s="44" t="s">
        <v>54</v>
      </c>
      <c r="M5" s="51" t="s">
        <v>57</v>
      </c>
      <c r="N5" s="1">
        <v>3.0</v>
      </c>
      <c r="O5" s="42" t="s">
        <v>56</v>
      </c>
      <c r="P5" s="44" t="s">
        <v>56</v>
      </c>
      <c r="Q5" s="48" t="s">
        <v>54</v>
      </c>
      <c r="R5" s="51" t="s">
        <v>57</v>
      </c>
      <c r="S5" s="43" t="s">
        <v>54</v>
      </c>
      <c r="T5" s="44" t="s">
        <v>54</v>
      </c>
      <c r="U5" s="44" t="s">
        <v>54</v>
      </c>
      <c r="V5" s="51" t="s">
        <v>57</v>
      </c>
      <c r="W5" s="1">
        <v>3.0</v>
      </c>
      <c r="X5" s="41" t="s">
        <v>55</v>
      </c>
      <c r="Y5" s="46" t="s">
        <v>55</v>
      </c>
      <c r="Z5" s="46" t="s">
        <v>55</v>
      </c>
      <c r="AA5" s="41" t="s">
        <v>55</v>
      </c>
      <c r="AB5" s="46" t="s">
        <v>55</v>
      </c>
      <c r="AC5" s="52" t="s">
        <v>54</v>
      </c>
      <c r="AD5" s="53" t="s">
        <v>55</v>
      </c>
      <c r="AE5" s="53" t="s">
        <v>54</v>
      </c>
      <c r="AF5" s="47" t="s">
        <v>54</v>
      </c>
    </row>
    <row r="6">
      <c r="A6" s="41">
        <v>4.0</v>
      </c>
      <c r="B6" s="42" t="s">
        <v>8</v>
      </c>
      <c r="C6" s="44" t="s">
        <v>8</v>
      </c>
      <c r="D6" s="44" t="s">
        <v>8</v>
      </c>
      <c r="E6" s="45" t="s">
        <v>8</v>
      </c>
      <c r="F6" s="44" t="s">
        <v>8</v>
      </c>
      <c r="G6" s="44" t="s">
        <v>8</v>
      </c>
      <c r="H6" s="43" t="s">
        <v>57</v>
      </c>
      <c r="I6" s="54" t="s">
        <v>54</v>
      </c>
      <c r="J6" s="43" t="s">
        <v>58</v>
      </c>
      <c r="K6" s="43" t="s">
        <v>57</v>
      </c>
      <c r="L6" s="44" t="s">
        <v>57</v>
      </c>
      <c r="M6" s="51" t="s">
        <v>58</v>
      </c>
      <c r="N6" s="1">
        <v>4.0</v>
      </c>
      <c r="O6" s="42" t="s">
        <v>58</v>
      </c>
      <c r="P6" s="44" t="s">
        <v>58</v>
      </c>
      <c r="Q6" s="43" t="s">
        <v>57</v>
      </c>
      <c r="R6" s="54" t="s">
        <v>54</v>
      </c>
      <c r="S6" s="48" t="s">
        <v>57</v>
      </c>
      <c r="T6" s="44" t="s">
        <v>57</v>
      </c>
      <c r="U6" s="44" t="s">
        <v>57</v>
      </c>
      <c r="V6" s="51" t="s">
        <v>58</v>
      </c>
      <c r="W6" s="1">
        <v>4.0</v>
      </c>
      <c r="X6" s="41" t="s">
        <v>8</v>
      </c>
      <c r="Y6" s="46" t="s">
        <v>8</v>
      </c>
      <c r="Z6" s="46" t="s">
        <v>8</v>
      </c>
      <c r="AA6" s="41" t="s">
        <v>8</v>
      </c>
      <c r="AB6" s="46" t="s">
        <v>8</v>
      </c>
      <c r="AC6" s="47" t="s">
        <v>8</v>
      </c>
      <c r="AD6" s="50" t="s">
        <v>58</v>
      </c>
      <c r="AE6" s="46" t="s">
        <v>58</v>
      </c>
      <c r="AF6" s="47" t="s">
        <v>58</v>
      </c>
    </row>
    <row r="7">
      <c r="A7" s="41">
        <v>5.0</v>
      </c>
      <c r="B7" s="42" t="s">
        <v>58</v>
      </c>
      <c r="C7" s="44" t="s">
        <v>58</v>
      </c>
      <c r="D7" s="44" t="s">
        <v>58</v>
      </c>
      <c r="E7" s="45" t="s">
        <v>58</v>
      </c>
      <c r="F7" s="44" t="s">
        <v>58</v>
      </c>
      <c r="G7" s="44" t="s">
        <v>58</v>
      </c>
      <c r="H7" s="44" t="s">
        <v>58</v>
      </c>
      <c r="I7" s="45" t="s">
        <v>58</v>
      </c>
      <c r="J7" s="48" t="s">
        <v>57</v>
      </c>
      <c r="K7" s="48" t="s">
        <v>58</v>
      </c>
      <c r="L7" s="44" t="s">
        <v>58</v>
      </c>
      <c r="M7" s="54" t="s">
        <v>54</v>
      </c>
      <c r="N7" s="1">
        <v>5.0</v>
      </c>
      <c r="O7" s="42" t="s">
        <v>57</v>
      </c>
      <c r="P7" s="44" t="s">
        <v>57</v>
      </c>
      <c r="Q7" s="48" t="s">
        <v>58</v>
      </c>
      <c r="R7" s="45" t="s">
        <v>58</v>
      </c>
      <c r="S7" s="44" t="s">
        <v>58</v>
      </c>
      <c r="T7" s="44" t="s">
        <v>58</v>
      </c>
      <c r="U7" s="44" t="s">
        <v>58</v>
      </c>
      <c r="V7" s="54" t="s">
        <v>54</v>
      </c>
      <c r="W7" s="1">
        <v>5.0</v>
      </c>
      <c r="X7" s="41" t="s">
        <v>58</v>
      </c>
      <c r="Y7" s="46" t="s">
        <v>58</v>
      </c>
      <c r="Z7" s="46" t="s">
        <v>58</v>
      </c>
      <c r="AA7" s="41" t="s">
        <v>58</v>
      </c>
      <c r="AB7" s="46" t="s">
        <v>58</v>
      </c>
      <c r="AC7" s="47" t="s">
        <v>58</v>
      </c>
      <c r="AD7" s="53" t="s">
        <v>8</v>
      </c>
      <c r="AE7" s="46" t="s">
        <v>8</v>
      </c>
      <c r="AF7" s="47" t="s">
        <v>8</v>
      </c>
    </row>
    <row r="8">
      <c r="A8" s="41">
        <v>6.0</v>
      </c>
      <c r="B8" s="42" t="s">
        <v>57</v>
      </c>
      <c r="C8" s="44" t="s">
        <v>57</v>
      </c>
      <c r="D8" s="44" t="s">
        <v>57</v>
      </c>
      <c r="E8" s="45" t="s">
        <v>57</v>
      </c>
      <c r="F8" s="44" t="s">
        <v>57</v>
      </c>
      <c r="G8" s="44" t="s">
        <v>57</v>
      </c>
      <c r="H8" s="48" t="s">
        <v>8</v>
      </c>
      <c r="I8" s="45" t="s">
        <v>8</v>
      </c>
      <c r="J8" s="44" t="s">
        <v>8</v>
      </c>
      <c r="K8" s="44" t="s">
        <v>8</v>
      </c>
      <c r="L8" s="44" t="s">
        <v>8</v>
      </c>
      <c r="M8" s="51" t="s">
        <v>59</v>
      </c>
      <c r="N8" s="1">
        <v>6.0</v>
      </c>
      <c r="O8" s="42" t="s">
        <v>8</v>
      </c>
      <c r="P8" s="44" t="s">
        <v>8</v>
      </c>
      <c r="Q8" s="44" t="s">
        <v>8</v>
      </c>
      <c r="R8" s="45" t="s">
        <v>8</v>
      </c>
      <c r="S8" s="44" t="s">
        <v>8</v>
      </c>
      <c r="T8" s="44" t="s">
        <v>8</v>
      </c>
      <c r="U8" s="44" t="s">
        <v>8</v>
      </c>
      <c r="V8" s="51" t="s">
        <v>59</v>
      </c>
      <c r="W8" s="1">
        <v>6.0</v>
      </c>
      <c r="X8" s="41" t="s">
        <v>60</v>
      </c>
      <c r="Y8" s="46" t="s">
        <v>60</v>
      </c>
      <c r="Z8" s="46" t="s">
        <v>60</v>
      </c>
      <c r="AA8" s="41" t="s">
        <v>60</v>
      </c>
      <c r="AB8" s="46" t="s">
        <v>60</v>
      </c>
      <c r="AC8" s="47" t="s">
        <v>60</v>
      </c>
      <c r="AD8" s="46" t="s">
        <v>60</v>
      </c>
      <c r="AE8" s="46" t="s">
        <v>60</v>
      </c>
      <c r="AF8" s="47" t="s">
        <v>60</v>
      </c>
    </row>
    <row r="9">
      <c r="A9" s="41">
        <v>7.0</v>
      </c>
      <c r="B9" s="42" t="s">
        <v>59</v>
      </c>
      <c r="C9" s="44" t="s">
        <v>59</v>
      </c>
      <c r="D9" s="44" t="s">
        <v>59</v>
      </c>
      <c r="E9" s="45" t="s">
        <v>59</v>
      </c>
      <c r="F9" s="44" t="s">
        <v>59</v>
      </c>
      <c r="G9" s="44" t="s">
        <v>59</v>
      </c>
      <c r="H9" s="44" t="s">
        <v>59</v>
      </c>
      <c r="I9" s="45" t="s">
        <v>59</v>
      </c>
      <c r="J9" s="44" t="s">
        <v>59</v>
      </c>
      <c r="K9" s="44" t="s">
        <v>59</v>
      </c>
      <c r="L9" s="44" t="s">
        <v>59</v>
      </c>
      <c r="M9" s="54" t="s">
        <v>8</v>
      </c>
      <c r="N9" s="1">
        <v>7.0</v>
      </c>
      <c r="O9" s="42" t="s">
        <v>59</v>
      </c>
      <c r="P9" s="44" t="s">
        <v>59</v>
      </c>
      <c r="Q9" s="44" t="s">
        <v>59</v>
      </c>
      <c r="R9" s="45" t="s">
        <v>59</v>
      </c>
      <c r="S9" s="44" t="s">
        <v>59</v>
      </c>
      <c r="T9" s="44" t="s">
        <v>60</v>
      </c>
      <c r="U9" s="44" t="s">
        <v>59</v>
      </c>
      <c r="V9" s="51" t="s">
        <v>60</v>
      </c>
      <c r="W9" s="1">
        <v>7.0</v>
      </c>
      <c r="X9" s="41" t="s">
        <v>61</v>
      </c>
      <c r="Y9" s="46" t="s">
        <v>61</v>
      </c>
      <c r="Z9" s="46" t="s">
        <v>61</v>
      </c>
      <c r="AA9" s="41" t="s">
        <v>61</v>
      </c>
      <c r="AB9" s="46" t="s">
        <v>61</v>
      </c>
      <c r="AC9" s="49" t="s">
        <v>59</v>
      </c>
      <c r="AD9" s="50" t="s">
        <v>61</v>
      </c>
      <c r="AE9" s="50" t="s">
        <v>59</v>
      </c>
      <c r="AF9" s="49" t="s">
        <v>61</v>
      </c>
    </row>
    <row r="10">
      <c r="A10" s="41">
        <v>8.0</v>
      </c>
      <c r="B10" s="42" t="s">
        <v>60</v>
      </c>
      <c r="C10" s="44" t="s">
        <v>60</v>
      </c>
      <c r="D10" s="44" t="s">
        <v>60</v>
      </c>
      <c r="E10" s="45" t="s">
        <v>60</v>
      </c>
      <c r="F10" s="44" t="s">
        <v>60</v>
      </c>
      <c r="G10" s="44" t="s">
        <v>60</v>
      </c>
      <c r="H10" s="44" t="s">
        <v>60</v>
      </c>
      <c r="I10" s="45" t="s">
        <v>60</v>
      </c>
      <c r="J10" s="44" t="s">
        <v>60</v>
      </c>
      <c r="K10" s="44" t="s">
        <v>60</v>
      </c>
      <c r="L10" s="44" t="s">
        <v>60</v>
      </c>
      <c r="M10" s="45" t="s">
        <v>60</v>
      </c>
      <c r="N10" s="1">
        <v>8.0</v>
      </c>
      <c r="O10" s="42" t="s">
        <v>60</v>
      </c>
      <c r="P10" s="44" t="s">
        <v>60</v>
      </c>
      <c r="Q10" s="44" t="s">
        <v>60</v>
      </c>
      <c r="R10" s="45" t="s">
        <v>60</v>
      </c>
      <c r="S10" s="44" t="s">
        <v>60</v>
      </c>
      <c r="T10" s="44" t="s">
        <v>59</v>
      </c>
      <c r="U10" s="44" t="s">
        <v>60</v>
      </c>
      <c r="V10" s="54" t="s">
        <v>8</v>
      </c>
      <c r="W10" s="1">
        <v>8.0</v>
      </c>
      <c r="X10" s="41" t="s">
        <v>59</v>
      </c>
      <c r="Y10" s="46" t="s">
        <v>59</v>
      </c>
      <c r="Z10" s="46" t="s">
        <v>59</v>
      </c>
      <c r="AA10" s="41" t="s">
        <v>59</v>
      </c>
      <c r="AB10" s="46" t="s">
        <v>59</v>
      </c>
      <c r="AC10" s="52" t="s">
        <v>61</v>
      </c>
      <c r="AD10" s="53" t="s">
        <v>59</v>
      </c>
      <c r="AE10" s="53" t="s">
        <v>61</v>
      </c>
      <c r="AF10" s="52" t="s">
        <v>59</v>
      </c>
    </row>
    <row r="11">
      <c r="A11" s="41">
        <v>9.0</v>
      </c>
      <c r="B11" s="42" t="s">
        <v>61</v>
      </c>
      <c r="C11" s="44" t="s">
        <v>61</v>
      </c>
      <c r="D11" s="44" t="s">
        <v>61</v>
      </c>
      <c r="E11" s="45" t="s">
        <v>61</v>
      </c>
      <c r="F11" s="44" t="s">
        <v>61</v>
      </c>
      <c r="G11" s="44" t="s">
        <v>61</v>
      </c>
      <c r="H11" s="44" t="s">
        <v>61</v>
      </c>
      <c r="I11" s="45" t="s">
        <v>61</v>
      </c>
      <c r="J11" s="44" t="s">
        <v>61</v>
      </c>
      <c r="K11" s="44" t="s">
        <v>61</v>
      </c>
      <c r="L11" s="44" t="s">
        <v>61</v>
      </c>
      <c r="M11" s="45" t="s">
        <v>61</v>
      </c>
      <c r="N11" s="1">
        <v>9.0</v>
      </c>
      <c r="O11" s="42" t="s">
        <v>61</v>
      </c>
      <c r="P11" s="44" t="s">
        <v>61</v>
      </c>
      <c r="Q11" s="44" t="s">
        <v>61</v>
      </c>
      <c r="R11" s="45" t="s">
        <v>61</v>
      </c>
      <c r="S11" s="44" t="s">
        <v>61</v>
      </c>
      <c r="T11" s="44" t="s">
        <v>61</v>
      </c>
      <c r="U11" s="44" t="s">
        <v>61</v>
      </c>
      <c r="V11" s="45" t="s">
        <v>61</v>
      </c>
      <c r="W11" s="1">
        <v>9.0</v>
      </c>
      <c r="X11" s="41" t="s">
        <v>62</v>
      </c>
      <c r="Y11" s="46" t="s">
        <v>62</v>
      </c>
      <c r="Z11" s="46" t="s">
        <v>62</v>
      </c>
      <c r="AA11" s="41" t="s">
        <v>62</v>
      </c>
      <c r="AB11" s="50" t="s">
        <v>63</v>
      </c>
      <c r="AC11" s="47" t="s">
        <v>63</v>
      </c>
      <c r="AD11" s="50" t="s">
        <v>62</v>
      </c>
      <c r="AE11" s="50" t="s">
        <v>63</v>
      </c>
      <c r="AF11" s="47" t="s">
        <v>63</v>
      </c>
    </row>
    <row r="12">
      <c r="A12" s="41">
        <v>10.0</v>
      </c>
      <c r="B12" s="42" t="s">
        <v>62</v>
      </c>
      <c r="C12" s="44" t="s">
        <v>62</v>
      </c>
      <c r="D12" s="44" t="s">
        <v>62</v>
      </c>
      <c r="E12" s="45" t="s">
        <v>62</v>
      </c>
      <c r="F12" s="44" t="s">
        <v>62</v>
      </c>
      <c r="G12" s="44" t="s">
        <v>62</v>
      </c>
      <c r="H12" s="44" t="s">
        <v>62</v>
      </c>
      <c r="I12" s="45" t="s">
        <v>62</v>
      </c>
      <c r="J12" s="44" t="s">
        <v>62</v>
      </c>
      <c r="K12" s="44" t="s">
        <v>62</v>
      </c>
      <c r="L12" s="44" t="s">
        <v>62</v>
      </c>
      <c r="M12" s="51" t="s">
        <v>64</v>
      </c>
      <c r="N12" s="1">
        <v>10.0</v>
      </c>
      <c r="O12" s="42" t="s">
        <v>62</v>
      </c>
      <c r="P12" s="44" t="s">
        <v>62</v>
      </c>
      <c r="Q12" s="44" t="s">
        <v>62</v>
      </c>
      <c r="R12" s="45" t="s">
        <v>62</v>
      </c>
      <c r="S12" s="44" t="s">
        <v>62</v>
      </c>
      <c r="T12" s="44" t="s">
        <v>62</v>
      </c>
      <c r="U12" s="44" t="s">
        <v>62</v>
      </c>
      <c r="V12" s="45" t="s">
        <v>62</v>
      </c>
      <c r="W12" s="1">
        <v>10.0</v>
      </c>
      <c r="X12" s="41" t="s">
        <v>63</v>
      </c>
      <c r="Y12" s="46" t="s">
        <v>63</v>
      </c>
      <c r="Z12" s="46" t="s">
        <v>63</v>
      </c>
      <c r="AA12" s="41" t="s">
        <v>63</v>
      </c>
      <c r="AB12" s="53" t="s">
        <v>62</v>
      </c>
      <c r="AC12" s="49" t="s">
        <v>64</v>
      </c>
      <c r="AD12" s="53" t="s">
        <v>63</v>
      </c>
      <c r="AE12" s="53" t="s">
        <v>62</v>
      </c>
      <c r="AF12" s="49" t="s">
        <v>64</v>
      </c>
    </row>
    <row r="13">
      <c r="A13" s="41">
        <v>11.0</v>
      </c>
      <c r="B13" s="42" t="s">
        <v>63</v>
      </c>
      <c r="C13" s="44" t="s">
        <v>63</v>
      </c>
      <c r="D13" s="44" t="s">
        <v>63</v>
      </c>
      <c r="E13" s="45" t="s">
        <v>63</v>
      </c>
      <c r="F13" s="44" t="s">
        <v>63</v>
      </c>
      <c r="G13" s="44" t="s">
        <v>63</v>
      </c>
      <c r="H13" s="44" t="s">
        <v>63</v>
      </c>
      <c r="I13" s="51" t="s">
        <v>65</v>
      </c>
      <c r="J13" s="44" t="s">
        <v>65</v>
      </c>
      <c r="K13" s="44" t="s">
        <v>65</v>
      </c>
      <c r="L13" s="44" t="s">
        <v>65</v>
      </c>
      <c r="M13" s="45" t="s">
        <v>65</v>
      </c>
      <c r="N13" s="1">
        <v>11.0</v>
      </c>
      <c r="O13" s="42" t="s">
        <v>63</v>
      </c>
      <c r="P13" s="44" t="s">
        <v>63</v>
      </c>
      <c r="Q13" s="44" t="s">
        <v>63</v>
      </c>
      <c r="R13" s="51" t="s">
        <v>65</v>
      </c>
      <c r="S13" s="43" t="s">
        <v>63</v>
      </c>
      <c r="T13" s="43" t="s">
        <v>65</v>
      </c>
      <c r="U13" s="44" t="s">
        <v>65</v>
      </c>
      <c r="V13" s="45" t="s">
        <v>65</v>
      </c>
      <c r="W13" s="1">
        <v>11.0</v>
      </c>
      <c r="X13" s="41" t="s">
        <v>64</v>
      </c>
      <c r="Y13" s="46" t="s">
        <v>64</v>
      </c>
      <c r="Z13" s="46" t="s">
        <v>64</v>
      </c>
      <c r="AA13" s="41" t="s">
        <v>64</v>
      </c>
      <c r="AB13" s="46" t="s">
        <v>64</v>
      </c>
      <c r="AC13" s="49" t="s">
        <v>57</v>
      </c>
      <c r="AD13" s="46" t="s">
        <v>57</v>
      </c>
      <c r="AE13" s="46" t="s">
        <v>57</v>
      </c>
      <c r="AF13" s="47" t="s">
        <v>57</v>
      </c>
    </row>
    <row r="14">
      <c r="A14" s="41">
        <v>12.0</v>
      </c>
      <c r="B14" s="42" t="s">
        <v>64</v>
      </c>
      <c r="C14" s="44" t="s">
        <v>64</v>
      </c>
      <c r="D14" s="44" t="s">
        <v>64</v>
      </c>
      <c r="E14" s="45" t="s">
        <v>64</v>
      </c>
      <c r="F14" s="44" t="s">
        <v>64</v>
      </c>
      <c r="G14" s="44" t="s">
        <v>64</v>
      </c>
      <c r="H14" s="44" t="s">
        <v>64</v>
      </c>
      <c r="I14" s="45" t="s">
        <v>64</v>
      </c>
      <c r="J14" s="43" t="s">
        <v>63</v>
      </c>
      <c r="K14" s="44" t="s">
        <v>63</v>
      </c>
      <c r="L14" s="44" t="s">
        <v>63</v>
      </c>
      <c r="M14" s="54" t="s">
        <v>62</v>
      </c>
      <c r="N14" s="1">
        <v>12.0</v>
      </c>
      <c r="O14" s="42" t="s">
        <v>65</v>
      </c>
      <c r="P14" s="44" t="s">
        <v>65</v>
      </c>
      <c r="Q14" s="44" t="s">
        <v>65</v>
      </c>
      <c r="R14" s="51" t="s">
        <v>64</v>
      </c>
      <c r="S14" s="48" t="s">
        <v>65</v>
      </c>
      <c r="T14" s="48" t="s">
        <v>63</v>
      </c>
      <c r="U14" s="44" t="s">
        <v>63</v>
      </c>
      <c r="V14" s="45" t="s">
        <v>63</v>
      </c>
      <c r="W14" s="1">
        <v>12.0</v>
      </c>
      <c r="X14" s="41" t="s">
        <v>57</v>
      </c>
      <c r="Y14" s="46" t="s">
        <v>57</v>
      </c>
      <c r="Z14" s="46" t="s">
        <v>57</v>
      </c>
      <c r="AA14" s="41" t="s">
        <v>57</v>
      </c>
      <c r="AB14" s="46" t="s">
        <v>57</v>
      </c>
      <c r="AC14" s="52" t="s">
        <v>62</v>
      </c>
      <c r="AD14" s="46" t="s">
        <v>64</v>
      </c>
      <c r="AE14" s="46" t="s">
        <v>64</v>
      </c>
      <c r="AF14" s="52" t="s">
        <v>62</v>
      </c>
    </row>
    <row r="15">
      <c r="A15" s="41">
        <v>13.0</v>
      </c>
      <c r="B15" s="42" t="s">
        <v>65</v>
      </c>
      <c r="C15" s="44" t="s">
        <v>65</v>
      </c>
      <c r="D15" s="44" t="s">
        <v>65</v>
      </c>
      <c r="E15" s="45" t="s">
        <v>65</v>
      </c>
      <c r="F15" s="44" t="s">
        <v>65</v>
      </c>
      <c r="G15" s="44" t="s">
        <v>65</v>
      </c>
      <c r="H15" s="44" t="s">
        <v>65</v>
      </c>
      <c r="I15" s="54" t="s">
        <v>63</v>
      </c>
      <c r="J15" s="48" t="s">
        <v>64</v>
      </c>
      <c r="K15" s="44" t="s">
        <v>64</v>
      </c>
      <c r="L15" s="44" t="s">
        <v>64</v>
      </c>
      <c r="M15" s="54" t="s">
        <v>63</v>
      </c>
      <c r="N15" s="1">
        <v>13.0</v>
      </c>
      <c r="O15" s="42" t="s">
        <v>64</v>
      </c>
      <c r="P15" s="44" t="s">
        <v>64</v>
      </c>
      <c r="Q15" s="44" t="s">
        <v>64</v>
      </c>
      <c r="R15" s="54" t="s">
        <v>63</v>
      </c>
      <c r="S15" s="48" t="s">
        <v>64</v>
      </c>
      <c r="T15" s="44" t="s">
        <v>64</v>
      </c>
      <c r="U15" s="44" t="s">
        <v>64</v>
      </c>
      <c r="V15" s="45" t="s">
        <v>64</v>
      </c>
      <c r="W15" s="1">
        <v>13.0</v>
      </c>
      <c r="X15" s="41" t="s">
        <v>66</v>
      </c>
      <c r="Y15" s="46" t="s">
        <v>66</v>
      </c>
      <c r="Z15" s="46" t="s">
        <v>66</v>
      </c>
      <c r="AA15" s="41" t="s">
        <v>66</v>
      </c>
      <c r="AB15" s="46" t="s">
        <v>66</v>
      </c>
      <c r="AC15" s="47" t="s">
        <v>66</v>
      </c>
      <c r="AD15" s="46" t="s">
        <v>66</v>
      </c>
      <c r="AE15" s="46" t="s">
        <v>66</v>
      </c>
      <c r="AF15" s="47" t="s">
        <v>66</v>
      </c>
    </row>
    <row r="16">
      <c r="A16" s="41">
        <v>14.0</v>
      </c>
      <c r="B16" s="42" t="s">
        <v>66</v>
      </c>
      <c r="C16" s="44" t="s">
        <v>66</v>
      </c>
      <c r="D16" s="44" t="s">
        <v>66</v>
      </c>
      <c r="E16" s="45" t="s">
        <v>66</v>
      </c>
      <c r="F16" s="44" t="s">
        <v>66</v>
      </c>
      <c r="G16" s="44" t="s">
        <v>66</v>
      </c>
      <c r="H16" s="44" t="s">
        <v>66</v>
      </c>
      <c r="I16" s="45" t="s">
        <v>66</v>
      </c>
      <c r="J16" s="44" t="s">
        <v>66</v>
      </c>
      <c r="K16" s="44" t="s">
        <v>66</v>
      </c>
      <c r="L16" s="44" t="s">
        <v>66</v>
      </c>
      <c r="M16" s="45" t="s">
        <v>66</v>
      </c>
      <c r="N16" s="1">
        <v>14.0</v>
      </c>
      <c r="O16" s="42" t="s">
        <v>66</v>
      </c>
      <c r="P16" s="44" t="s">
        <v>66</v>
      </c>
      <c r="Q16" s="44" t="s">
        <v>66</v>
      </c>
      <c r="R16" s="45" t="s">
        <v>66</v>
      </c>
      <c r="S16" s="44" t="s">
        <v>66</v>
      </c>
      <c r="T16" s="44" t="s">
        <v>66</v>
      </c>
      <c r="U16" s="44" t="s">
        <v>66</v>
      </c>
      <c r="V16" s="45" t="s">
        <v>66</v>
      </c>
      <c r="W16" s="1">
        <v>14.0</v>
      </c>
      <c r="X16" s="41" t="s">
        <v>67</v>
      </c>
      <c r="Y16" s="46" t="s">
        <v>67</v>
      </c>
      <c r="Z16" s="46" t="s">
        <v>67</v>
      </c>
      <c r="AA16" s="41" t="s">
        <v>67</v>
      </c>
      <c r="AB16" s="46" t="s">
        <v>67</v>
      </c>
      <c r="AC16" s="47" t="s">
        <v>67</v>
      </c>
      <c r="AD16" s="50" t="s">
        <v>68</v>
      </c>
      <c r="AE16" s="50" t="s">
        <v>69</v>
      </c>
      <c r="AF16" s="47" t="s">
        <v>69</v>
      </c>
    </row>
    <row r="17">
      <c r="A17" s="41">
        <v>15.0</v>
      </c>
      <c r="B17" s="42" t="s">
        <v>69</v>
      </c>
      <c r="C17" s="44" t="s">
        <v>69</v>
      </c>
      <c r="D17" s="44" t="s">
        <v>69</v>
      </c>
      <c r="E17" s="45" t="s">
        <v>69</v>
      </c>
      <c r="F17" s="44" t="s">
        <v>69</v>
      </c>
      <c r="G17" s="44" t="s">
        <v>69</v>
      </c>
      <c r="H17" s="44" t="s">
        <v>69</v>
      </c>
      <c r="I17" s="51" t="s">
        <v>67</v>
      </c>
      <c r="J17" s="43" t="s">
        <v>69</v>
      </c>
      <c r="K17" s="44" t="s">
        <v>69</v>
      </c>
      <c r="L17" s="43" t="s">
        <v>67</v>
      </c>
      <c r="M17" s="45" t="s">
        <v>67</v>
      </c>
      <c r="N17" s="1">
        <v>15.0</v>
      </c>
      <c r="O17" s="42" t="s">
        <v>69</v>
      </c>
      <c r="P17" s="44" t="s">
        <v>69</v>
      </c>
      <c r="Q17" s="44" t="s">
        <v>69</v>
      </c>
      <c r="R17" s="51" t="s">
        <v>67</v>
      </c>
      <c r="S17" s="43" t="s">
        <v>69</v>
      </c>
      <c r="T17" s="44" t="s">
        <v>69</v>
      </c>
      <c r="U17" s="44" t="s">
        <v>69</v>
      </c>
      <c r="V17" s="51" t="s">
        <v>67</v>
      </c>
      <c r="W17" s="1">
        <v>15.0</v>
      </c>
      <c r="X17" s="41" t="s">
        <v>68</v>
      </c>
      <c r="Y17" s="46" t="s">
        <v>68</v>
      </c>
      <c r="Z17" s="46" t="s">
        <v>68</v>
      </c>
      <c r="AA17" s="41" t="s">
        <v>68</v>
      </c>
      <c r="AB17" s="46" t="s">
        <v>68</v>
      </c>
      <c r="AC17" s="49" t="s">
        <v>69</v>
      </c>
      <c r="AD17" s="53" t="s">
        <v>67</v>
      </c>
      <c r="AE17" s="46" t="s">
        <v>67</v>
      </c>
      <c r="AF17" s="47" t="s">
        <v>67</v>
      </c>
    </row>
    <row r="18">
      <c r="A18" s="41">
        <v>16.0</v>
      </c>
      <c r="B18" s="42" t="s">
        <v>67</v>
      </c>
      <c r="C18" s="44" t="s">
        <v>67</v>
      </c>
      <c r="D18" s="44" t="s">
        <v>67</v>
      </c>
      <c r="E18" s="45" t="s">
        <v>67</v>
      </c>
      <c r="F18" s="44" t="s">
        <v>67</v>
      </c>
      <c r="G18" s="44" t="s">
        <v>67</v>
      </c>
      <c r="H18" s="44" t="s">
        <v>67</v>
      </c>
      <c r="I18" s="54" t="s">
        <v>69</v>
      </c>
      <c r="J18" s="48" t="s">
        <v>67</v>
      </c>
      <c r="K18" s="44" t="s">
        <v>67</v>
      </c>
      <c r="L18" s="48" t="s">
        <v>69</v>
      </c>
      <c r="M18" s="45" t="s">
        <v>69</v>
      </c>
      <c r="N18" s="1">
        <v>16.0</v>
      </c>
      <c r="O18" s="42" t="s">
        <v>67</v>
      </c>
      <c r="P18" s="44" t="s">
        <v>67</v>
      </c>
      <c r="Q18" s="44" t="s">
        <v>67</v>
      </c>
      <c r="R18" s="54" t="s">
        <v>69</v>
      </c>
      <c r="S18" s="48" t="s">
        <v>67</v>
      </c>
      <c r="T18" s="44" t="s">
        <v>67</v>
      </c>
      <c r="U18" s="44" t="s">
        <v>67</v>
      </c>
      <c r="V18" s="54" t="s">
        <v>69</v>
      </c>
      <c r="W18" s="1">
        <v>16.0</v>
      </c>
      <c r="X18" s="41" t="s">
        <v>69</v>
      </c>
      <c r="Y18" s="46" t="s">
        <v>69</v>
      </c>
      <c r="Z18" s="46" t="s">
        <v>69</v>
      </c>
      <c r="AA18" s="41" t="s">
        <v>69</v>
      </c>
      <c r="AB18" s="46" t="s">
        <v>69</v>
      </c>
      <c r="AC18" s="52" t="s">
        <v>68</v>
      </c>
      <c r="AD18" s="46" t="s">
        <v>69</v>
      </c>
      <c r="AE18" s="53" t="s">
        <v>68</v>
      </c>
      <c r="AF18" s="47" t="s">
        <v>68</v>
      </c>
    </row>
    <row r="19">
      <c r="A19" s="41">
        <v>17.0</v>
      </c>
      <c r="B19" s="42" t="s">
        <v>70</v>
      </c>
      <c r="C19" s="44" t="s">
        <v>70</v>
      </c>
      <c r="D19" s="44" t="s">
        <v>70</v>
      </c>
      <c r="E19" s="45" t="s">
        <v>70</v>
      </c>
      <c r="F19" s="44" t="s">
        <v>70</v>
      </c>
      <c r="G19" s="44" t="s">
        <v>70</v>
      </c>
      <c r="H19" s="44" t="s">
        <v>70</v>
      </c>
      <c r="I19" s="45" t="s">
        <v>70</v>
      </c>
      <c r="J19" s="44" t="s">
        <v>70</v>
      </c>
      <c r="K19" s="44" t="s">
        <v>70</v>
      </c>
      <c r="L19" s="44" t="s">
        <v>70</v>
      </c>
      <c r="M19" s="45" t="s">
        <v>70</v>
      </c>
      <c r="N19" s="1">
        <v>17.0</v>
      </c>
      <c r="O19" s="42" t="s">
        <v>70</v>
      </c>
      <c r="P19" s="44" t="s">
        <v>70</v>
      </c>
      <c r="Q19" s="44" t="s">
        <v>70</v>
      </c>
      <c r="R19" s="45" t="s">
        <v>70</v>
      </c>
      <c r="S19" s="44" t="s">
        <v>70</v>
      </c>
      <c r="T19" s="44" t="s">
        <v>70</v>
      </c>
      <c r="U19" s="44" t="s">
        <v>70</v>
      </c>
      <c r="V19" s="45" t="s">
        <v>70</v>
      </c>
      <c r="W19" s="1">
        <v>17.0</v>
      </c>
      <c r="X19" s="41" t="s">
        <v>71</v>
      </c>
      <c r="Y19" s="46" t="s">
        <v>71</v>
      </c>
      <c r="Z19" s="46" t="s">
        <v>71</v>
      </c>
      <c r="AA19" s="41" t="s">
        <v>71</v>
      </c>
      <c r="AB19" s="46" t="s">
        <v>71</v>
      </c>
      <c r="AC19" s="47" t="s">
        <v>71</v>
      </c>
      <c r="AD19" s="46" t="s">
        <v>71</v>
      </c>
      <c r="AE19" s="46" t="s">
        <v>71</v>
      </c>
      <c r="AF19" s="47" t="s">
        <v>71</v>
      </c>
    </row>
    <row r="20">
      <c r="A20" s="41">
        <v>18.0</v>
      </c>
      <c r="B20" s="42" t="s">
        <v>71</v>
      </c>
      <c r="C20" s="44" t="s">
        <v>71</v>
      </c>
      <c r="D20" s="44" t="s">
        <v>71</v>
      </c>
      <c r="E20" s="45" t="s">
        <v>71</v>
      </c>
      <c r="F20" s="44" t="s">
        <v>71</v>
      </c>
      <c r="G20" s="44" t="s">
        <v>71</v>
      </c>
      <c r="H20" s="44" t="s">
        <v>71</v>
      </c>
      <c r="I20" s="45" t="s">
        <v>71</v>
      </c>
      <c r="J20" s="44" t="s">
        <v>71</v>
      </c>
      <c r="K20" s="44" t="s">
        <v>71</v>
      </c>
      <c r="L20" s="44" t="s">
        <v>72</v>
      </c>
      <c r="M20" s="45" t="s">
        <v>73</v>
      </c>
      <c r="N20" s="1">
        <v>18.0</v>
      </c>
      <c r="O20" s="42" t="s">
        <v>71</v>
      </c>
      <c r="P20" s="44" t="s">
        <v>71</v>
      </c>
      <c r="Q20" s="44" t="s">
        <v>71</v>
      </c>
      <c r="R20" s="45" t="s">
        <v>71</v>
      </c>
      <c r="S20" s="44" t="s">
        <v>71</v>
      </c>
      <c r="T20" s="44" t="s">
        <v>71</v>
      </c>
      <c r="U20" s="44" t="s">
        <v>71</v>
      </c>
      <c r="V20" s="45" t="s">
        <v>72</v>
      </c>
      <c r="W20" s="1">
        <v>18.0</v>
      </c>
      <c r="X20" s="41" t="s">
        <v>74</v>
      </c>
      <c r="Y20" s="46" t="s">
        <v>74</v>
      </c>
      <c r="Z20" s="46" t="s">
        <v>74</v>
      </c>
      <c r="AA20" s="41" t="s">
        <v>74</v>
      </c>
      <c r="AB20" s="46" t="s">
        <v>74</v>
      </c>
      <c r="AC20" s="47" t="s">
        <v>74</v>
      </c>
      <c r="AD20" s="46" t="s">
        <v>74</v>
      </c>
      <c r="AE20" s="46" t="s">
        <v>70</v>
      </c>
      <c r="AF20" s="47" t="s">
        <v>72</v>
      </c>
    </row>
    <row r="21">
      <c r="A21" s="41">
        <v>19.0</v>
      </c>
      <c r="B21" s="42" t="s">
        <v>74</v>
      </c>
      <c r="C21" s="44" t="s">
        <v>74</v>
      </c>
      <c r="D21" s="44" t="s">
        <v>74</v>
      </c>
      <c r="E21" s="45" t="s">
        <v>74</v>
      </c>
      <c r="F21" s="44" t="s">
        <v>74</v>
      </c>
      <c r="G21" s="44" t="s">
        <v>74</v>
      </c>
      <c r="H21" s="44" t="s">
        <v>74</v>
      </c>
      <c r="I21" s="45" t="s">
        <v>74</v>
      </c>
      <c r="J21" s="44" t="s">
        <v>72</v>
      </c>
      <c r="K21" s="44" t="s">
        <v>72</v>
      </c>
      <c r="L21" s="44" t="s">
        <v>71</v>
      </c>
      <c r="M21" s="45" t="s">
        <v>72</v>
      </c>
      <c r="N21" s="1">
        <v>19.0</v>
      </c>
      <c r="O21" s="42" t="s">
        <v>74</v>
      </c>
      <c r="P21" s="44" t="s">
        <v>74</v>
      </c>
      <c r="Q21" s="44" t="s">
        <v>74</v>
      </c>
      <c r="R21" s="45" t="s">
        <v>74</v>
      </c>
      <c r="S21" s="44" t="s">
        <v>74</v>
      </c>
      <c r="T21" s="44" t="s">
        <v>73</v>
      </c>
      <c r="U21" s="44" t="s">
        <v>73</v>
      </c>
      <c r="V21" s="45" t="s">
        <v>71</v>
      </c>
      <c r="W21" s="1">
        <v>19.0</v>
      </c>
      <c r="X21" s="41" t="s">
        <v>70</v>
      </c>
      <c r="Y21" s="46" t="s">
        <v>70</v>
      </c>
      <c r="Z21" s="46" t="s">
        <v>70</v>
      </c>
      <c r="AA21" s="41" t="s">
        <v>70</v>
      </c>
      <c r="AB21" s="46" t="s">
        <v>70</v>
      </c>
      <c r="AC21" s="47" t="s">
        <v>70</v>
      </c>
      <c r="AD21" s="46" t="s">
        <v>70</v>
      </c>
      <c r="AE21" s="46" t="s">
        <v>74</v>
      </c>
      <c r="AF21" s="47" t="s">
        <v>74</v>
      </c>
    </row>
    <row r="22">
      <c r="A22" s="41">
        <v>20.0</v>
      </c>
      <c r="B22" s="42" t="s">
        <v>72</v>
      </c>
      <c r="C22" s="44" t="s">
        <v>72</v>
      </c>
      <c r="D22" s="44" t="s">
        <v>72</v>
      </c>
      <c r="E22" s="45" t="s">
        <v>72</v>
      </c>
      <c r="F22" s="44" t="s">
        <v>72</v>
      </c>
      <c r="G22" s="44" t="s">
        <v>72</v>
      </c>
      <c r="H22" s="44" t="s">
        <v>72</v>
      </c>
      <c r="I22" s="45" t="s">
        <v>73</v>
      </c>
      <c r="J22" s="44" t="s">
        <v>74</v>
      </c>
      <c r="K22" s="44" t="s">
        <v>74</v>
      </c>
      <c r="L22" s="44" t="s">
        <v>73</v>
      </c>
      <c r="M22" s="45" t="s">
        <v>71</v>
      </c>
      <c r="N22" s="1">
        <v>20.0</v>
      </c>
      <c r="O22" s="42" t="s">
        <v>72</v>
      </c>
      <c r="P22" s="44" t="s">
        <v>72</v>
      </c>
      <c r="Q22" s="44" t="s">
        <v>72</v>
      </c>
      <c r="R22" s="45" t="s">
        <v>73</v>
      </c>
      <c r="S22" s="44" t="s">
        <v>72</v>
      </c>
      <c r="T22" s="44" t="s">
        <v>72</v>
      </c>
      <c r="U22" s="44" t="s">
        <v>75</v>
      </c>
      <c r="V22" s="45" t="s">
        <v>73</v>
      </c>
      <c r="W22" s="1">
        <v>20.0</v>
      </c>
      <c r="X22" s="41" t="s">
        <v>72</v>
      </c>
      <c r="Y22" s="46" t="s">
        <v>72</v>
      </c>
      <c r="Z22" s="46" t="s">
        <v>72</v>
      </c>
      <c r="AA22" s="41" t="s">
        <v>72</v>
      </c>
      <c r="AB22" s="46" t="s">
        <v>72</v>
      </c>
      <c r="AC22" s="47" t="s">
        <v>72</v>
      </c>
      <c r="AD22" s="46" t="s">
        <v>72</v>
      </c>
      <c r="AE22" s="46" t="s">
        <v>72</v>
      </c>
      <c r="AF22" s="47" t="s">
        <v>70</v>
      </c>
    </row>
    <row r="23">
      <c r="A23" s="41">
        <v>21.0</v>
      </c>
      <c r="B23" s="42" t="s">
        <v>73</v>
      </c>
      <c r="C23" s="44" t="s">
        <v>73</v>
      </c>
      <c r="D23" s="44" t="s">
        <v>73</v>
      </c>
      <c r="E23" s="45" t="s">
        <v>73</v>
      </c>
      <c r="F23" s="44" t="s">
        <v>73</v>
      </c>
      <c r="G23" s="44" t="s">
        <v>73</v>
      </c>
      <c r="H23" s="44" t="s">
        <v>73</v>
      </c>
      <c r="I23" s="45" t="s">
        <v>72</v>
      </c>
      <c r="J23" s="44" t="s">
        <v>73</v>
      </c>
      <c r="K23" s="44" t="s">
        <v>73</v>
      </c>
      <c r="L23" s="44" t="s">
        <v>75</v>
      </c>
      <c r="M23" s="45" t="s">
        <v>74</v>
      </c>
      <c r="N23" s="1">
        <v>21.0</v>
      </c>
      <c r="O23" s="42" t="s">
        <v>73</v>
      </c>
      <c r="P23" s="44" t="s">
        <v>73</v>
      </c>
      <c r="Q23" s="44" t="s">
        <v>73</v>
      </c>
      <c r="R23" s="45" t="s">
        <v>72</v>
      </c>
      <c r="S23" s="44" t="s">
        <v>73</v>
      </c>
      <c r="T23" s="44" t="s">
        <v>75</v>
      </c>
      <c r="U23" s="44" t="s">
        <v>74</v>
      </c>
      <c r="V23" s="45" t="s">
        <v>74</v>
      </c>
      <c r="W23" s="1">
        <v>21.0</v>
      </c>
      <c r="X23" s="41" t="s">
        <v>73</v>
      </c>
      <c r="Y23" s="46" t="s">
        <v>73</v>
      </c>
      <c r="Z23" s="46" t="s">
        <v>73</v>
      </c>
      <c r="AA23" s="41" t="s">
        <v>73</v>
      </c>
      <c r="AB23" s="46" t="s">
        <v>73</v>
      </c>
      <c r="AC23" s="47" t="s">
        <v>73</v>
      </c>
      <c r="AD23" s="46" t="s">
        <v>73</v>
      </c>
      <c r="AE23" s="46" t="s">
        <v>73</v>
      </c>
      <c r="AF23" s="47" t="s">
        <v>73</v>
      </c>
    </row>
    <row r="24">
      <c r="A24" s="41">
        <v>22.0</v>
      </c>
      <c r="B24" s="42" t="s">
        <v>75</v>
      </c>
      <c r="C24" s="44" t="s">
        <v>75</v>
      </c>
      <c r="D24" s="44" t="s">
        <v>75</v>
      </c>
      <c r="E24" s="45" t="s">
        <v>75</v>
      </c>
      <c r="F24" s="44" t="s">
        <v>75</v>
      </c>
      <c r="G24" s="44" t="s">
        <v>75</v>
      </c>
      <c r="H24" s="44" t="s">
        <v>75</v>
      </c>
      <c r="I24" s="45" t="s">
        <v>75</v>
      </c>
      <c r="J24" s="44" t="s">
        <v>75</v>
      </c>
      <c r="K24" s="44" t="s">
        <v>75</v>
      </c>
      <c r="L24" s="44" t="s">
        <v>74</v>
      </c>
      <c r="M24" s="45" t="s">
        <v>68</v>
      </c>
      <c r="N24" s="1">
        <v>22.0</v>
      </c>
      <c r="O24" s="42" t="s">
        <v>75</v>
      </c>
      <c r="P24" s="44" t="s">
        <v>75</v>
      </c>
      <c r="Q24" s="44" t="s">
        <v>75</v>
      </c>
      <c r="R24" s="45" t="s">
        <v>75</v>
      </c>
      <c r="S24" s="44" t="s">
        <v>75</v>
      </c>
      <c r="T24" s="44" t="s">
        <v>74</v>
      </c>
      <c r="U24" s="44" t="s">
        <v>68</v>
      </c>
      <c r="V24" s="45" t="s">
        <v>75</v>
      </c>
      <c r="W24" s="1">
        <v>22.0</v>
      </c>
      <c r="X24" s="41" t="s">
        <v>76</v>
      </c>
      <c r="Y24" s="46" t="s">
        <v>76</v>
      </c>
      <c r="Z24" s="46" t="s">
        <v>76</v>
      </c>
      <c r="AA24" s="41" t="s">
        <v>76</v>
      </c>
      <c r="AB24" s="46" t="s">
        <v>76</v>
      </c>
      <c r="AC24" s="47" t="s">
        <v>77</v>
      </c>
      <c r="AD24" s="46" t="s">
        <v>76</v>
      </c>
      <c r="AE24" s="46" t="s">
        <v>76</v>
      </c>
      <c r="AF24" s="47" t="s">
        <v>78</v>
      </c>
    </row>
    <row r="25">
      <c r="A25" s="41">
        <v>23.0</v>
      </c>
      <c r="B25" s="42" t="s">
        <v>68</v>
      </c>
      <c r="C25" s="44" t="s">
        <v>68</v>
      </c>
      <c r="D25" s="44" t="s">
        <v>68</v>
      </c>
      <c r="E25" s="45" t="s">
        <v>68</v>
      </c>
      <c r="F25" s="44" t="s">
        <v>68</v>
      </c>
      <c r="G25" s="44" t="s">
        <v>68</v>
      </c>
      <c r="H25" s="44" t="s">
        <v>68</v>
      </c>
      <c r="I25" s="45" t="s">
        <v>68</v>
      </c>
      <c r="J25" s="44" t="s">
        <v>68</v>
      </c>
      <c r="K25" s="44" t="s">
        <v>68</v>
      </c>
      <c r="L25" s="44" t="s">
        <v>68</v>
      </c>
      <c r="M25" s="45" t="s">
        <v>75</v>
      </c>
      <c r="N25" s="1">
        <v>23.0</v>
      </c>
      <c r="O25" s="42" t="s">
        <v>68</v>
      </c>
      <c r="P25" s="44" t="s">
        <v>68</v>
      </c>
      <c r="Q25" s="44" t="s">
        <v>68</v>
      </c>
      <c r="R25" s="45" t="s">
        <v>68</v>
      </c>
      <c r="S25" s="44" t="s">
        <v>68</v>
      </c>
      <c r="T25" s="44" t="s">
        <v>68</v>
      </c>
      <c r="U25" s="44" t="s">
        <v>72</v>
      </c>
      <c r="V25" s="45" t="s">
        <v>68</v>
      </c>
      <c r="W25" s="1">
        <v>23.0</v>
      </c>
      <c r="X25" s="41" t="s">
        <v>78</v>
      </c>
      <c r="Y25" s="46" t="s">
        <v>78</v>
      </c>
      <c r="Z25" s="46" t="s">
        <v>78</v>
      </c>
      <c r="AA25" s="41" t="s">
        <v>78</v>
      </c>
      <c r="AB25" s="46" t="s">
        <v>79</v>
      </c>
      <c r="AC25" s="47" t="s">
        <v>79</v>
      </c>
      <c r="AD25" s="46" t="s">
        <v>78</v>
      </c>
      <c r="AE25" s="46" t="s">
        <v>79</v>
      </c>
      <c r="AF25" s="47" t="s">
        <v>80</v>
      </c>
    </row>
    <row r="26">
      <c r="A26" s="41">
        <v>24.0</v>
      </c>
      <c r="B26" s="42" t="s">
        <v>76</v>
      </c>
      <c r="C26" s="44" t="s">
        <v>76</v>
      </c>
      <c r="D26" s="44" t="s">
        <v>76</v>
      </c>
      <c r="E26" s="45" t="s">
        <v>76</v>
      </c>
      <c r="F26" s="44" t="s">
        <v>76</v>
      </c>
      <c r="G26" s="44" t="s">
        <v>76</v>
      </c>
      <c r="H26" s="44" t="s">
        <v>76</v>
      </c>
      <c r="I26" s="45" t="s">
        <v>76</v>
      </c>
      <c r="J26" s="44" t="s">
        <v>76</v>
      </c>
      <c r="K26" s="44" t="s">
        <v>76</v>
      </c>
      <c r="L26" s="44" t="s">
        <v>76</v>
      </c>
      <c r="M26" s="45" t="s">
        <v>81</v>
      </c>
      <c r="N26" s="1">
        <v>24.0</v>
      </c>
      <c r="O26" s="42" t="s">
        <v>76</v>
      </c>
      <c r="P26" s="44" t="s">
        <v>76</v>
      </c>
      <c r="Q26" s="44" t="s">
        <v>76</v>
      </c>
      <c r="R26" s="45" t="s">
        <v>76</v>
      </c>
      <c r="S26" s="44" t="s">
        <v>76</v>
      </c>
      <c r="T26" s="44" t="s">
        <v>76</v>
      </c>
      <c r="U26" s="44" t="s">
        <v>76</v>
      </c>
      <c r="V26" s="45" t="s">
        <v>76</v>
      </c>
      <c r="W26" s="1">
        <v>24.0</v>
      </c>
      <c r="X26" s="41" t="s">
        <v>79</v>
      </c>
      <c r="Y26" s="46" t="s">
        <v>79</v>
      </c>
      <c r="Z26" s="46" t="s">
        <v>79</v>
      </c>
      <c r="AA26" s="41" t="s">
        <v>79</v>
      </c>
      <c r="AB26" s="46" t="s">
        <v>78</v>
      </c>
      <c r="AC26" s="47" t="s">
        <v>76</v>
      </c>
      <c r="AD26" s="46" t="s">
        <v>75</v>
      </c>
      <c r="AE26" s="46" t="s">
        <v>78</v>
      </c>
      <c r="AF26" s="47" t="s">
        <v>76</v>
      </c>
    </row>
    <row r="27">
      <c r="A27" s="41">
        <v>25.0</v>
      </c>
      <c r="B27" s="42" t="s">
        <v>78</v>
      </c>
      <c r="C27" s="44" t="s">
        <v>78</v>
      </c>
      <c r="D27" s="44" t="s">
        <v>78</v>
      </c>
      <c r="E27" s="45" t="s">
        <v>78</v>
      </c>
      <c r="F27" s="44" t="s">
        <v>78</v>
      </c>
      <c r="G27" s="44" t="s">
        <v>78</v>
      </c>
      <c r="H27" s="44" t="s">
        <v>78</v>
      </c>
      <c r="I27" s="45" t="s">
        <v>78</v>
      </c>
      <c r="J27" s="44" t="s">
        <v>78</v>
      </c>
      <c r="K27" s="44" t="s">
        <v>78</v>
      </c>
      <c r="L27" s="44" t="s">
        <v>82</v>
      </c>
      <c r="M27" s="45" t="s">
        <v>76</v>
      </c>
      <c r="N27" s="1">
        <v>25.0</v>
      </c>
      <c r="O27" s="42" t="s">
        <v>78</v>
      </c>
      <c r="P27" s="44" t="s">
        <v>78</v>
      </c>
      <c r="Q27" s="44" t="s">
        <v>78</v>
      </c>
      <c r="R27" s="45" t="s">
        <v>78</v>
      </c>
      <c r="S27" s="44" t="s">
        <v>78</v>
      </c>
      <c r="T27" s="44" t="s">
        <v>78</v>
      </c>
      <c r="U27" s="44" t="s">
        <v>81</v>
      </c>
      <c r="V27" s="45" t="s">
        <v>83</v>
      </c>
      <c r="W27" s="1">
        <v>25.0</v>
      </c>
      <c r="X27" s="41" t="s">
        <v>77</v>
      </c>
      <c r="Y27" s="46" t="s">
        <v>77</v>
      </c>
      <c r="Z27" s="46" t="s">
        <v>77</v>
      </c>
      <c r="AA27" s="41" t="s">
        <v>77</v>
      </c>
      <c r="AB27" s="46" t="s">
        <v>77</v>
      </c>
      <c r="AC27" s="47" t="s">
        <v>78</v>
      </c>
      <c r="AD27" s="46" t="s">
        <v>82</v>
      </c>
      <c r="AE27" s="46" t="s">
        <v>75</v>
      </c>
      <c r="AF27" s="47" t="s">
        <v>75</v>
      </c>
    </row>
    <row r="28">
      <c r="A28" s="41">
        <v>26.0</v>
      </c>
      <c r="B28" s="42" t="s">
        <v>79</v>
      </c>
      <c r="C28" s="44" t="s">
        <v>79</v>
      </c>
      <c r="D28" s="44" t="s">
        <v>79</v>
      </c>
      <c r="E28" s="45" t="s">
        <v>79</v>
      </c>
      <c r="F28" s="44" t="s">
        <v>79</v>
      </c>
      <c r="G28" s="44" t="s">
        <v>79</v>
      </c>
      <c r="H28" s="44" t="s">
        <v>79</v>
      </c>
      <c r="I28" s="45" t="s">
        <v>79</v>
      </c>
      <c r="J28" s="44" t="s">
        <v>82</v>
      </c>
      <c r="K28" s="44" t="s">
        <v>82</v>
      </c>
      <c r="L28" s="44" t="s">
        <v>81</v>
      </c>
      <c r="M28" s="45" t="s">
        <v>82</v>
      </c>
      <c r="N28" s="1">
        <v>26.0</v>
      </c>
      <c r="O28" s="42" t="s">
        <v>79</v>
      </c>
      <c r="P28" s="44" t="s">
        <v>81</v>
      </c>
      <c r="Q28" s="44" t="s">
        <v>82</v>
      </c>
      <c r="R28" s="45" t="s">
        <v>79</v>
      </c>
      <c r="S28" s="44" t="s">
        <v>81</v>
      </c>
      <c r="T28" s="44" t="s">
        <v>81</v>
      </c>
      <c r="U28" s="44" t="s">
        <v>78</v>
      </c>
      <c r="V28" s="45" t="s">
        <v>80</v>
      </c>
      <c r="W28" s="1">
        <v>26.0</v>
      </c>
      <c r="X28" s="41" t="s">
        <v>75</v>
      </c>
      <c r="Y28" s="46" t="s">
        <v>75</v>
      </c>
      <c r="Z28" s="46" t="s">
        <v>82</v>
      </c>
      <c r="AA28" s="41" t="s">
        <v>75</v>
      </c>
      <c r="AB28" s="46" t="s">
        <v>75</v>
      </c>
      <c r="AC28" s="47" t="s">
        <v>82</v>
      </c>
      <c r="AD28" s="46" t="s">
        <v>79</v>
      </c>
      <c r="AE28" s="46" t="s">
        <v>82</v>
      </c>
      <c r="AF28" s="47" t="s">
        <v>82</v>
      </c>
    </row>
    <row r="29">
      <c r="A29" s="41">
        <v>27.0</v>
      </c>
      <c r="B29" s="42" t="s">
        <v>82</v>
      </c>
      <c r="C29" s="44" t="s">
        <v>82</v>
      </c>
      <c r="D29" s="44" t="s">
        <v>82</v>
      </c>
      <c r="E29" s="45" t="s">
        <v>82</v>
      </c>
      <c r="F29" s="44" t="s">
        <v>82</v>
      </c>
      <c r="G29" s="44" t="s">
        <v>82</v>
      </c>
      <c r="H29" s="44" t="s">
        <v>82</v>
      </c>
      <c r="I29" s="45" t="s">
        <v>82</v>
      </c>
      <c r="J29" s="44" t="s">
        <v>83</v>
      </c>
      <c r="K29" s="44" t="s">
        <v>81</v>
      </c>
      <c r="L29" s="44" t="s">
        <v>79</v>
      </c>
      <c r="M29" s="45" t="s">
        <v>83</v>
      </c>
      <c r="N29" s="1">
        <v>27.0</v>
      </c>
      <c r="O29" s="42" t="s">
        <v>82</v>
      </c>
      <c r="P29" s="44" t="s">
        <v>82</v>
      </c>
      <c r="Q29" s="44" t="s">
        <v>79</v>
      </c>
      <c r="R29" s="45" t="s">
        <v>83</v>
      </c>
      <c r="S29" s="44" t="s">
        <v>82</v>
      </c>
      <c r="T29" s="44" t="s">
        <v>79</v>
      </c>
      <c r="U29" s="44" t="s">
        <v>79</v>
      </c>
      <c r="V29" s="45" t="s">
        <v>81</v>
      </c>
      <c r="W29" s="1">
        <v>27.0</v>
      </c>
      <c r="X29" s="41" t="s">
        <v>82</v>
      </c>
      <c r="Y29" s="46" t="s">
        <v>82</v>
      </c>
      <c r="Z29" s="46" t="s">
        <v>75</v>
      </c>
      <c r="AA29" s="41" t="s">
        <v>82</v>
      </c>
      <c r="AB29" s="46" t="s">
        <v>82</v>
      </c>
      <c r="AC29" s="47" t="s">
        <v>75</v>
      </c>
      <c r="AD29" s="46" t="s">
        <v>80</v>
      </c>
      <c r="AE29" s="46" t="s">
        <v>80</v>
      </c>
      <c r="AF29" s="47" t="s">
        <v>79</v>
      </c>
    </row>
    <row r="30">
      <c r="A30" s="41">
        <v>28.0</v>
      </c>
      <c r="B30" s="42" t="s">
        <v>81</v>
      </c>
      <c r="C30" s="44" t="s">
        <v>81</v>
      </c>
      <c r="D30" s="44" t="s">
        <v>81</v>
      </c>
      <c r="E30" s="45" t="s">
        <v>81</v>
      </c>
      <c r="F30" s="44" t="s">
        <v>81</v>
      </c>
      <c r="G30" s="44" t="s">
        <v>81</v>
      </c>
      <c r="H30" s="44" t="s">
        <v>80</v>
      </c>
      <c r="I30" s="45" t="s">
        <v>83</v>
      </c>
      <c r="J30" s="44" t="s">
        <v>81</v>
      </c>
      <c r="K30" s="44" t="s">
        <v>83</v>
      </c>
      <c r="L30" s="44" t="s">
        <v>78</v>
      </c>
      <c r="M30" s="45" t="s">
        <v>79</v>
      </c>
      <c r="N30" s="1">
        <v>28.0</v>
      </c>
      <c r="O30" s="42" t="s">
        <v>81</v>
      </c>
      <c r="P30" s="44" t="s">
        <v>79</v>
      </c>
      <c r="Q30" s="44" t="s">
        <v>80</v>
      </c>
      <c r="R30" s="45" t="s">
        <v>81</v>
      </c>
      <c r="S30" s="44" t="s">
        <v>83</v>
      </c>
      <c r="T30" s="44" t="s">
        <v>80</v>
      </c>
      <c r="U30" s="44" t="s">
        <v>83</v>
      </c>
      <c r="V30" s="45" t="s">
        <v>78</v>
      </c>
      <c r="W30" s="1">
        <v>28.0</v>
      </c>
      <c r="X30" s="41" t="s">
        <v>80</v>
      </c>
      <c r="Y30" s="46" t="s">
        <v>80</v>
      </c>
      <c r="Z30" s="46" t="s">
        <v>80</v>
      </c>
      <c r="AA30" s="41" t="s">
        <v>80</v>
      </c>
      <c r="AB30" s="46" t="s">
        <v>80</v>
      </c>
      <c r="AC30" s="47" t="s">
        <v>80</v>
      </c>
      <c r="AD30" s="46" t="s">
        <v>84</v>
      </c>
      <c r="AE30" s="46" t="s">
        <v>77</v>
      </c>
      <c r="AF30" s="47" t="s">
        <v>77</v>
      </c>
    </row>
    <row r="31">
      <c r="A31" s="41">
        <v>29.0</v>
      </c>
      <c r="B31" s="42" t="s">
        <v>80</v>
      </c>
      <c r="C31" s="44" t="s">
        <v>80</v>
      </c>
      <c r="D31" s="44" t="s">
        <v>80</v>
      </c>
      <c r="E31" s="45" t="s">
        <v>80</v>
      </c>
      <c r="F31" s="44" t="s">
        <v>80</v>
      </c>
      <c r="G31" s="44" t="s">
        <v>80</v>
      </c>
      <c r="H31" s="44" t="s">
        <v>81</v>
      </c>
      <c r="I31" s="45" t="s">
        <v>81</v>
      </c>
      <c r="J31" s="44" t="s">
        <v>80</v>
      </c>
      <c r="K31" s="44" t="s">
        <v>79</v>
      </c>
      <c r="L31" s="44" t="s">
        <v>84</v>
      </c>
      <c r="M31" s="45" t="s">
        <v>80</v>
      </c>
      <c r="N31" s="1">
        <v>29.0</v>
      </c>
      <c r="O31" s="42" t="s">
        <v>80</v>
      </c>
      <c r="P31" s="44" t="s">
        <v>80</v>
      </c>
      <c r="Q31" s="44" t="s">
        <v>81</v>
      </c>
      <c r="R31" s="45" t="s">
        <v>82</v>
      </c>
      <c r="S31" s="44" t="s">
        <v>84</v>
      </c>
      <c r="T31" s="44" t="s">
        <v>83</v>
      </c>
      <c r="U31" s="44" t="s">
        <v>77</v>
      </c>
      <c r="V31" s="45" t="s">
        <v>82</v>
      </c>
      <c r="W31" s="1">
        <v>29.0</v>
      </c>
      <c r="X31" s="41" t="s">
        <v>84</v>
      </c>
      <c r="Y31" s="46" t="s">
        <v>84</v>
      </c>
      <c r="Z31" s="46" t="s">
        <v>84</v>
      </c>
      <c r="AA31" s="41" t="s">
        <v>84</v>
      </c>
      <c r="AB31" s="46" t="s">
        <v>84</v>
      </c>
      <c r="AC31" s="47" t="s">
        <v>84</v>
      </c>
      <c r="AD31" s="46" t="s">
        <v>81</v>
      </c>
      <c r="AE31" s="46" t="s">
        <v>83</v>
      </c>
      <c r="AF31" s="47" t="s">
        <v>83</v>
      </c>
    </row>
    <row r="32">
      <c r="A32" s="41">
        <v>30.0</v>
      </c>
      <c r="B32" s="42" t="s">
        <v>77</v>
      </c>
      <c r="C32" s="44" t="s">
        <v>77</v>
      </c>
      <c r="D32" s="44" t="s">
        <v>77</v>
      </c>
      <c r="E32" s="45" t="s">
        <v>77</v>
      </c>
      <c r="F32" s="44" t="s">
        <v>77</v>
      </c>
      <c r="G32" s="44" t="s">
        <v>77</v>
      </c>
      <c r="H32" s="44" t="s">
        <v>83</v>
      </c>
      <c r="I32" s="45" t="s">
        <v>80</v>
      </c>
      <c r="J32" s="44" t="s">
        <v>79</v>
      </c>
      <c r="K32" s="44" t="s">
        <v>84</v>
      </c>
      <c r="L32" s="44" t="s">
        <v>80</v>
      </c>
      <c r="M32" s="45" t="s">
        <v>85</v>
      </c>
      <c r="N32" s="1">
        <v>30.0</v>
      </c>
      <c r="O32" s="42" t="s">
        <v>83</v>
      </c>
      <c r="P32" s="44" t="s">
        <v>83</v>
      </c>
      <c r="Q32" s="44" t="s">
        <v>83</v>
      </c>
      <c r="R32" s="45" t="s">
        <v>80</v>
      </c>
      <c r="S32" s="44" t="s">
        <v>80</v>
      </c>
      <c r="T32" s="44" t="s">
        <v>82</v>
      </c>
      <c r="U32" s="44" t="s">
        <v>80</v>
      </c>
      <c r="V32" s="45" t="s">
        <v>79</v>
      </c>
      <c r="W32" s="1">
        <v>30.0</v>
      </c>
      <c r="X32" s="41" t="s">
        <v>81</v>
      </c>
      <c r="Y32" s="46" t="s">
        <v>81</v>
      </c>
      <c r="Z32" s="46" t="s">
        <v>81</v>
      </c>
      <c r="AA32" s="41" t="s">
        <v>81</v>
      </c>
      <c r="AB32" s="46" t="s">
        <v>81</v>
      </c>
      <c r="AC32" s="47" t="s">
        <v>81</v>
      </c>
      <c r="AD32" s="46" t="s">
        <v>77</v>
      </c>
      <c r="AE32" s="46" t="s">
        <v>84</v>
      </c>
      <c r="AF32" s="47" t="s">
        <v>84</v>
      </c>
    </row>
    <row r="33">
      <c r="A33" s="41">
        <v>31.0</v>
      </c>
      <c r="B33" s="42" t="s">
        <v>83</v>
      </c>
      <c r="C33" s="44" t="s">
        <v>83</v>
      </c>
      <c r="D33" s="44" t="s">
        <v>83</v>
      </c>
      <c r="E33" s="45" t="s">
        <v>83</v>
      </c>
      <c r="F33" s="44" t="s">
        <v>83</v>
      </c>
      <c r="G33" s="44" t="s">
        <v>83</v>
      </c>
      <c r="H33" s="44" t="s">
        <v>77</v>
      </c>
      <c r="I33" s="45" t="s">
        <v>77</v>
      </c>
      <c r="J33" s="44" t="s">
        <v>77</v>
      </c>
      <c r="K33" s="44" t="s">
        <v>77</v>
      </c>
      <c r="L33" s="44" t="s">
        <v>86</v>
      </c>
      <c r="M33" s="45" t="s">
        <v>78</v>
      </c>
      <c r="N33" s="1">
        <v>31.0</v>
      </c>
      <c r="O33" s="42" t="s">
        <v>77</v>
      </c>
      <c r="P33" s="44" t="s">
        <v>84</v>
      </c>
      <c r="Q33" s="44" t="s">
        <v>84</v>
      </c>
      <c r="R33" s="45" t="s">
        <v>77</v>
      </c>
      <c r="S33" s="44" t="s">
        <v>79</v>
      </c>
      <c r="T33" s="44" t="s">
        <v>84</v>
      </c>
      <c r="U33" s="44" t="s">
        <v>82</v>
      </c>
      <c r="V33" s="45" t="s">
        <v>77</v>
      </c>
      <c r="W33" s="1">
        <v>31.0</v>
      </c>
      <c r="X33" s="41" t="s">
        <v>83</v>
      </c>
      <c r="Y33" s="46" t="s">
        <v>83</v>
      </c>
      <c r="Z33" s="46" t="s">
        <v>83</v>
      </c>
      <c r="AA33" s="41" t="s">
        <v>83</v>
      </c>
      <c r="AB33" s="46" t="s">
        <v>83</v>
      </c>
      <c r="AC33" s="47" t="s">
        <v>83</v>
      </c>
      <c r="AD33" s="46" t="s">
        <v>83</v>
      </c>
      <c r="AE33" s="46" t="s">
        <v>81</v>
      </c>
      <c r="AF33" s="47" t="s">
        <v>81</v>
      </c>
    </row>
    <row r="34">
      <c r="A34" s="41">
        <v>32.0</v>
      </c>
      <c r="B34" s="42" t="s">
        <v>84</v>
      </c>
      <c r="C34" s="44" t="s">
        <v>84</v>
      </c>
      <c r="D34" s="44" t="s">
        <v>84</v>
      </c>
      <c r="E34" s="45" t="s">
        <v>84</v>
      </c>
      <c r="F34" s="44" t="s">
        <v>84</v>
      </c>
      <c r="G34" s="44" t="s">
        <v>84</v>
      </c>
      <c r="H34" s="44" t="s">
        <v>84</v>
      </c>
      <c r="I34" s="45" t="s">
        <v>84</v>
      </c>
      <c r="J34" s="44" t="s">
        <v>84</v>
      </c>
      <c r="K34" s="44" t="s">
        <v>80</v>
      </c>
      <c r="L34" s="44" t="s">
        <v>83</v>
      </c>
      <c r="M34" s="45" t="s">
        <v>84</v>
      </c>
      <c r="N34" s="1">
        <v>32.0</v>
      </c>
      <c r="O34" s="42" t="s">
        <v>84</v>
      </c>
      <c r="P34" s="44" t="s">
        <v>77</v>
      </c>
      <c r="Q34" s="44" t="s">
        <v>77</v>
      </c>
      <c r="R34" s="45" t="s">
        <v>84</v>
      </c>
      <c r="S34" s="44" t="s">
        <v>77</v>
      </c>
      <c r="T34" s="44" t="s">
        <v>77</v>
      </c>
      <c r="U34" s="44" t="s">
        <v>84</v>
      </c>
      <c r="V34" s="45" t="s">
        <v>84</v>
      </c>
      <c r="W34" s="1">
        <v>32.0</v>
      </c>
      <c r="X34" s="41" t="s">
        <v>87</v>
      </c>
      <c r="Y34" s="46" t="s">
        <v>87</v>
      </c>
      <c r="Z34" s="46" t="s">
        <v>87</v>
      </c>
      <c r="AA34" s="41" t="s">
        <v>88</v>
      </c>
      <c r="AB34" s="46" t="s">
        <v>88</v>
      </c>
      <c r="AC34" s="47" t="s">
        <v>88</v>
      </c>
      <c r="AD34" s="46" t="s">
        <v>85</v>
      </c>
      <c r="AE34" s="46" t="s">
        <v>85</v>
      </c>
      <c r="AF34" s="47" t="s">
        <v>85</v>
      </c>
    </row>
    <row r="35">
      <c r="A35" s="41">
        <v>33.0</v>
      </c>
      <c r="B35" s="42" t="s">
        <v>87</v>
      </c>
      <c r="C35" s="44" t="s">
        <v>87</v>
      </c>
      <c r="D35" s="44" t="s">
        <v>87</v>
      </c>
      <c r="E35" s="45" t="s">
        <v>87</v>
      </c>
      <c r="F35" s="44" t="s">
        <v>87</v>
      </c>
      <c r="G35" s="44" t="s">
        <v>87</v>
      </c>
      <c r="H35" s="44" t="s">
        <v>87</v>
      </c>
      <c r="I35" s="45" t="s">
        <v>87</v>
      </c>
      <c r="J35" s="44" t="s">
        <v>87</v>
      </c>
      <c r="K35" s="44" t="s">
        <v>87</v>
      </c>
      <c r="L35" s="44" t="s">
        <v>77</v>
      </c>
      <c r="M35" s="45" t="s">
        <v>86</v>
      </c>
      <c r="N35" s="1">
        <v>33.0</v>
      </c>
      <c r="O35" s="42" t="s">
        <v>87</v>
      </c>
      <c r="P35" s="44" t="s">
        <v>87</v>
      </c>
      <c r="Q35" s="44" t="s">
        <v>87</v>
      </c>
      <c r="R35" s="45" t="s">
        <v>87</v>
      </c>
      <c r="S35" s="44" t="s">
        <v>89</v>
      </c>
      <c r="T35" s="44" t="s">
        <v>89</v>
      </c>
      <c r="U35" s="44" t="s">
        <v>89</v>
      </c>
      <c r="V35" s="45" t="s">
        <v>89</v>
      </c>
      <c r="W35" s="1">
        <v>33.0</v>
      </c>
      <c r="X35" s="41" t="s">
        <v>88</v>
      </c>
      <c r="Y35" s="46" t="s">
        <v>88</v>
      </c>
      <c r="Z35" s="46" t="s">
        <v>88</v>
      </c>
      <c r="AA35" s="41" t="s">
        <v>87</v>
      </c>
      <c r="AB35" s="46" t="s">
        <v>87</v>
      </c>
      <c r="AC35" s="47" t="s">
        <v>87</v>
      </c>
      <c r="AD35" s="46" t="s">
        <v>88</v>
      </c>
      <c r="AE35" s="46" t="s">
        <v>88</v>
      </c>
      <c r="AF35" s="47" t="s">
        <v>88</v>
      </c>
    </row>
    <row r="36">
      <c r="A36" s="41">
        <v>34.0</v>
      </c>
      <c r="B36" s="42" t="s">
        <v>89</v>
      </c>
      <c r="C36" s="44" t="s">
        <v>89</v>
      </c>
      <c r="D36" s="44" t="s">
        <v>89</v>
      </c>
      <c r="E36" s="45" t="s">
        <v>89</v>
      </c>
      <c r="F36" s="44" t="s">
        <v>89</v>
      </c>
      <c r="G36" s="44" t="s">
        <v>86</v>
      </c>
      <c r="H36" s="44" t="s">
        <v>86</v>
      </c>
      <c r="I36" s="45" t="s">
        <v>89</v>
      </c>
      <c r="J36" s="44" t="s">
        <v>89</v>
      </c>
      <c r="K36" s="44" t="s">
        <v>89</v>
      </c>
      <c r="L36" s="44" t="s">
        <v>87</v>
      </c>
      <c r="M36" s="45" t="s">
        <v>77</v>
      </c>
      <c r="N36" s="1">
        <v>34.0</v>
      </c>
      <c r="O36" s="42" t="s">
        <v>86</v>
      </c>
      <c r="P36" s="44" t="s">
        <v>90</v>
      </c>
      <c r="Q36" s="44" t="s">
        <v>89</v>
      </c>
      <c r="R36" s="45" t="s">
        <v>89</v>
      </c>
      <c r="S36" s="44" t="s">
        <v>87</v>
      </c>
      <c r="T36" s="44" t="s">
        <v>87</v>
      </c>
      <c r="U36" s="44" t="s">
        <v>87</v>
      </c>
      <c r="V36" s="45" t="s">
        <v>87</v>
      </c>
      <c r="W36" s="1">
        <v>34.0</v>
      </c>
      <c r="X36" s="41" t="s">
        <v>90</v>
      </c>
      <c r="Y36" s="46" t="s">
        <v>90</v>
      </c>
      <c r="Z36" s="46" t="s">
        <v>86</v>
      </c>
      <c r="AA36" s="41" t="s">
        <v>90</v>
      </c>
      <c r="AB36" s="46" t="s">
        <v>86</v>
      </c>
      <c r="AC36" s="47" t="s">
        <v>90</v>
      </c>
      <c r="AD36" s="46" t="s">
        <v>87</v>
      </c>
      <c r="AE36" s="46" t="s">
        <v>87</v>
      </c>
      <c r="AF36" s="47" t="s">
        <v>87</v>
      </c>
    </row>
    <row r="37">
      <c r="A37" s="41">
        <v>35.0</v>
      </c>
      <c r="B37" s="42" t="s">
        <v>86</v>
      </c>
      <c r="C37" s="44" t="s">
        <v>86</v>
      </c>
      <c r="D37" s="44" t="s">
        <v>86</v>
      </c>
      <c r="E37" s="45" t="s">
        <v>86</v>
      </c>
      <c r="F37" s="44" t="s">
        <v>86</v>
      </c>
      <c r="G37" s="44" t="s">
        <v>89</v>
      </c>
      <c r="H37" s="44" t="s">
        <v>91</v>
      </c>
      <c r="I37" s="45" t="s">
        <v>86</v>
      </c>
      <c r="J37" s="44" t="s">
        <v>86</v>
      </c>
      <c r="K37" s="44" t="s">
        <v>86</v>
      </c>
      <c r="L37" s="44" t="s">
        <v>89</v>
      </c>
      <c r="M37" s="45" t="s">
        <v>87</v>
      </c>
      <c r="N37" s="1">
        <v>35.0</v>
      </c>
      <c r="O37" s="42" t="s">
        <v>89</v>
      </c>
      <c r="P37" s="44" t="s">
        <v>91</v>
      </c>
      <c r="Q37" s="44" t="s">
        <v>86</v>
      </c>
      <c r="R37" s="45" t="s">
        <v>86</v>
      </c>
      <c r="S37" s="44" t="s">
        <v>86</v>
      </c>
      <c r="T37" s="44" t="s">
        <v>86</v>
      </c>
      <c r="U37" s="44" t="s">
        <v>86</v>
      </c>
      <c r="V37" s="45" t="s">
        <v>86</v>
      </c>
      <c r="W37" s="1">
        <v>35.0</v>
      </c>
      <c r="X37" s="41" t="s">
        <v>91</v>
      </c>
      <c r="Y37" s="46" t="s">
        <v>86</v>
      </c>
      <c r="Z37" s="46" t="s">
        <v>90</v>
      </c>
      <c r="AA37" s="41" t="s">
        <v>86</v>
      </c>
      <c r="AB37" s="46" t="s">
        <v>91</v>
      </c>
      <c r="AC37" s="47" t="s">
        <v>91</v>
      </c>
      <c r="AD37" s="46" t="s">
        <v>90</v>
      </c>
      <c r="AE37" s="46" t="s">
        <v>90</v>
      </c>
      <c r="AF37" s="47" t="s">
        <v>90</v>
      </c>
    </row>
    <row r="38">
      <c r="A38" s="41">
        <v>36.0</v>
      </c>
      <c r="B38" s="42" t="s">
        <v>90</v>
      </c>
      <c r="C38" s="44" t="s">
        <v>90</v>
      </c>
      <c r="D38" s="44" t="s">
        <v>90</v>
      </c>
      <c r="E38" s="45" t="s">
        <v>90</v>
      </c>
      <c r="F38" s="44" t="s">
        <v>90</v>
      </c>
      <c r="G38" s="44" t="s">
        <v>90</v>
      </c>
      <c r="H38" s="44" t="s">
        <v>90</v>
      </c>
      <c r="I38" s="45" t="s">
        <v>90</v>
      </c>
      <c r="J38" s="44" t="s">
        <v>90</v>
      </c>
      <c r="K38" s="44" t="s">
        <v>90</v>
      </c>
      <c r="L38" s="44" t="s">
        <v>90</v>
      </c>
      <c r="M38" s="45" t="s">
        <v>89</v>
      </c>
      <c r="N38" s="1">
        <v>36.0</v>
      </c>
      <c r="O38" s="42" t="s">
        <v>91</v>
      </c>
      <c r="P38" s="44" t="s">
        <v>86</v>
      </c>
      <c r="Q38" s="44" t="s">
        <v>90</v>
      </c>
      <c r="R38" s="45" t="s">
        <v>90</v>
      </c>
      <c r="S38" s="44" t="s">
        <v>90</v>
      </c>
      <c r="T38" s="44" t="s">
        <v>90</v>
      </c>
      <c r="U38" s="44" t="s">
        <v>90</v>
      </c>
      <c r="V38" s="45" t="s">
        <v>90</v>
      </c>
      <c r="W38" s="1">
        <v>36.0</v>
      </c>
      <c r="X38" s="41" t="s">
        <v>92</v>
      </c>
      <c r="Y38" s="46" t="s">
        <v>92</v>
      </c>
      <c r="Z38" s="46" t="s">
        <v>92</v>
      </c>
      <c r="AA38" s="41" t="s">
        <v>92</v>
      </c>
      <c r="AB38" s="46" t="s">
        <v>92</v>
      </c>
      <c r="AC38" s="47" t="s">
        <v>86</v>
      </c>
      <c r="AD38" s="46" t="s">
        <v>91</v>
      </c>
      <c r="AE38" s="46" t="s">
        <v>91</v>
      </c>
      <c r="AF38" s="47" t="s">
        <v>91</v>
      </c>
    </row>
    <row r="39">
      <c r="A39" s="41">
        <v>37.0</v>
      </c>
      <c r="B39" s="42" t="s">
        <v>91</v>
      </c>
      <c r="C39" s="44" t="s">
        <v>91</v>
      </c>
      <c r="D39" s="44" t="s">
        <v>91</v>
      </c>
      <c r="E39" s="45" t="s">
        <v>91</v>
      </c>
      <c r="F39" s="44" t="s">
        <v>91</v>
      </c>
      <c r="G39" s="44" t="s">
        <v>91</v>
      </c>
      <c r="H39" s="44" t="s">
        <v>89</v>
      </c>
      <c r="I39" s="45" t="s">
        <v>91</v>
      </c>
      <c r="J39" s="44" t="s">
        <v>91</v>
      </c>
      <c r="K39" s="44" t="s">
        <v>91</v>
      </c>
      <c r="L39" s="44" t="s">
        <v>91</v>
      </c>
      <c r="M39" s="45" t="s">
        <v>90</v>
      </c>
      <c r="N39" s="1">
        <v>37.0</v>
      </c>
      <c r="O39" s="42" t="s">
        <v>92</v>
      </c>
      <c r="P39" s="44" t="s">
        <v>92</v>
      </c>
      <c r="Q39" s="44" t="s">
        <v>91</v>
      </c>
      <c r="R39" s="45" t="s">
        <v>91</v>
      </c>
      <c r="S39" s="44" t="s">
        <v>91</v>
      </c>
      <c r="T39" s="44" t="s">
        <v>91</v>
      </c>
      <c r="U39" s="44" t="s">
        <v>91</v>
      </c>
      <c r="V39" s="45" t="s">
        <v>91</v>
      </c>
      <c r="W39" s="1">
        <v>37.0</v>
      </c>
      <c r="X39" s="41" t="s">
        <v>86</v>
      </c>
      <c r="Y39" s="46" t="s">
        <v>91</v>
      </c>
      <c r="Z39" s="46" t="s">
        <v>91</v>
      </c>
      <c r="AA39" s="41" t="s">
        <v>91</v>
      </c>
      <c r="AB39" s="46" t="s">
        <v>90</v>
      </c>
      <c r="AC39" s="47" t="s">
        <v>92</v>
      </c>
      <c r="AD39" s="46" t="s">
        <v>86</v>
      </c>
      <c r="AE39" s="46" t="s">
        <v>86</v>
      </c>
      <c r="AF39" s="47" t="s">
        <v>86</v>
      </c>
    </row>
    <row r="40">
      <c r="A40" s="41">
        <v>38.0</v>
      </c>
      <c r="B40" s="42" t="s">
        <v>92</v>
      </c>
      <c r="C40" s="44" t="s">
        <v>92</v>
      </c>
      <c r="D40" s="44" t="s">
        <v>92</v>
      </c>
      <c r="E40" s="45" t="s">
        <v>92</v>
      </c>
      <c r="F40" s="44" t="s">
        <v>92</v>
      </c>
      <c r="G40" s="44" t="s">
        <v>88</v>
      </c>
      <c r="H40" s="44" t="s">
        <v>92</v>
      </c>
      <c r="I40" s="45" t="s">
        <v>85</v>
      </c>
      <c r="J40" s="44" t="s">
        <v>85</v>
      </c>
      <c r="K40" s="44" t="s">
        <v>85</v>
      </c>
      <c r="L40" s="44" t="s">
        <v>85</v>
      </c>
      <c r="M40" s="45" t="s">
        <v>91</v>
      </c>
      <c r="N40" s="1">
        <v>38.0</v>
      </c>
      <c r="O40" s="42" t="s">
        <v>90</v>
      </c>
      <c r="P40" s="44" t="s">
        <v>89</v>
      </c>
      <c r="Q40" s="44" t="s">
        <v>92</v>
      </c>
      <c r="R40" s="45" t="s">
        <v>92</v>
      </c>
      <c r="S40" s="44" t="s">
        <v>92</v>
      </c>
      <c r="T40" s="44" t="s">
        <v>92</v>
      </c>
      <c r="U40" s="44" t="s">
        <v>92</v>
      </c>
      <c r="V40" s="45" t="s">
        <v>92</v>
      </c>
      <c r="W40" s="1">
        <v>38.0</v>
      </c>
      <c r="X40" s="41" t="s">
        <v>85</v>
      </c>
      <c r="Y40" s="46" t="s">
        <v>89</v>
      </c>
      <c r="Z40" s="46" t="s">
        <v>85</v>
      </c>
      <c r="AA40" s="41" t="s">
        <v>85</v>
      </c>
      <c r="AB40" s="46" t="s">
        <v>85</v>
      </c>
      <c r="AC40" s="47" t="s">
        <v>89</v>
      </c>
      <c r="AD40" s="46" t="s">
        <v>92</v>
      </c>
      <c r="AE40" s="46" t="s">
        <v>92</v>
      </c>
      <c r="AF40" s="47" t="s">
        <v>92</v>
      </c>
    </row>
    <row r="41">
      <c r="A41" s="41">
        <v>39.0</v>
      </c>
      <c r="B41" s="42" t="s">
        <v>88</v>
      </c>
      <c r="C41" s="44" t="s">
        <v>88</v>
      </c>
      <c r="D41" s="44" t="s">
        <v>88</v>
      </c>
      <c r="E41" s="45" t="s">
        <v>88</v>
      </c>
      <c r="F41" s="44" t="s">
        <v>88</v>
      </c>
      <c r="G41" s="44" t="s">
        <v>92</v>
      </c>
      <c r="H41" s="44" t="s">
        <v>85</v>
      </c>
      <c r="I41" s="45" t="s">
        <v>92</v>
      </c>
      <c r="J41" s="44" t="s">
        <v>92</v>
      </c>
      <c r="K41" s="44" t="s">
        <v>92</v>
      </c>
      <c r="L41" s="44" t="s">
        <v>92</v>
      </c>
      <c r="M41" s="45" t="s">
        <v>92</v>
      </c>
      <c r="N41" s="1">
        <v>39.0</v>
      </c>
      <c r="O41" s="42" t="s">
        <v>88</v>
      </c>
      <c r="P41" s="44" t="s">
        <v>88</v>
      </c>
      <c r="Q41" s="44" t="s">
        <v>88</v>
      </c>
      <c r="R41" s="45" t="s">
        <v>88</v>
      </c>
      <c r="S41" s="44" t="s">
        <v>88</v>
      </c>
      <c r="T41" s="44" t="s">
        <v>88</v>
      </c>
      <c r="U41" s="44" t="s">
        <v>88</v>
      </c>
      <c r="V41" s="45" t="s">
        <v>88</v>
      </c>
      <c r="W41" s="1">
        <v>39.0</v>
      </c>
      <c r="X41" s="41" t="s">
        <v>89</v>
      </c>
      <c r="Y41" s="46" t="s">
        <v>85</v>
      </c>
      <c r="Z41" s="46" t="s">
        <v>89</v>
      </c>
      <c r="AA41" s="41" t="s">
        <v>93</v>
      </c>
      <c r="AB41" s="46" t="s">
        <v>93</v>
      </c>
      <c r="AC41" s="47" t="s">
        <v>85</v>
      </c>
      <c r="AD41" s="46" t="s">
        <v>89</v>
      </c>
      <c r="AE41" s="46" t="s">
        <v>89</v>
      </c>
      <c r="AF41" s="47" t="s">
        <v>89</v>
      </c>
    </row>
    <row r="42">
      <c r="A42" s="41">
        <v>40.0</v>
      </c>
      <c r="B42" s="42" t="s">
        <v>85</v>
      </c>
      <c r="C42" s="44" t="s">
        <v>85</v>
      </c>
      <c r="D42" s="44" t="s">
        <v>85</v>
      </c>
      <c r="E42" s="45" t="s">
        <v>85</v>
      </c>
      <c r="F42" s="44" t="s">
        <v>85</v>
      </c>
      <c r="G42" s="44" t="s">
        <v>93</v>
      </c>
      <c r="H42" s="44" t="s">
        <v>93</v>
      </c>
      <c r="I42" s="45" t="s">
        <v>88</v>
      </c>
      <c r="J42" s="44" t="s">
        <v>88</v>
      </c>
      <c r="K42" s="44" t="s">
        <v>88</v>
      </c>
      <c r="L42" s="44" t="s">
        <v>88</v>
      </c>
      <c r="M42" s="45" t="s">
        <v>88</v>
      </c>
      <c r="N42" s="1">
        <v>40.0</v>
      </c>
      <c r="O42" s="42" t="s">
        <v>85</v>
      </c>
      <c r="P42" s="44" t="s">
        <v>85</v>
      </c>
      <c r="Q42" s="44" t="s">
        <v>85</v>
      </c>
      <c r="R42" s="45" t="s">
        <v>85</v>
      </c>
      <c r="S42" s="44" t="s">
        <v>85</v>
      </c>
      <c r="T42" s="44" t="s">
        <v>85</v>
      </c>
      <c r="U42" s="44" t="s">
        <v>85</v>
      </c>
      <c r="V42" s="45" t="s">
        <v>85</v>
      </c>
      <c r="W42" s="1">
        <v>40.0</v>
      </c>
      <c r="X42" s="41" t="s">
        <v>93</v>
      </c>
      <c r="Y42" s="46" t="s">
        <v>93</v>
      </c>
      <c r="Z42" s="46" t="s">
        <v>93</v>
      </c>
      <c r="AA42" s="41" t="s">
        <v>89</v>
      </c>
      <c r="AB42" s="46" t="s">
        <v>89</v>
      </c>
      <c r="AC42" s="47" t="s">
        <v>93</v>
      </c>
      <c r="AD42" s="46" t="s">
        <v>93</v>
      </c>
      <c r="AE42" s="46" t="s">
        <v>93</v>
      </c>
      <c r="AF42" s="47" t="s">
        <v>93</v>
      </c>
    </row>
    <row r="43">
      <c r="A43" s="41">
        <v>41.0</v>
      </c>
      <c r="B43" s="42" t="s">
        <v>93</v>
      </c>
      <c r="C43" s="44" t="s">
        <v>93</v>
      </c>
      <c r="D43" s="44" t="s">
        <v>93</v>
      </c>
      <c r="E43" s="45" t="s">
        <v>93</v>
      </c>
      <c r="F43" s="44" t="s">
        <v>93</v>
      </c>
      <c r="G43" s="44" t="s">
        <v>85</v>
      </c>
      <c r="H43" s="44" t="s">
        <v>88</v>
      </c>
      <c r="I43" s="45" t="s">
        <v>93</v>
      </c>
      <c r="J43" s="44" t="s">
        <v>93</v>
      </c>
      <c r="K43" s="44" t="s">
        <v>93</v>
      </c>
      <c r="L43" s="44" t="s">
        <v>93</v>
      </c>
      <c r="M43" s="45" t="s">
        <v>93</v>
      </c>
      <c r="N43" s="1">
        <v>41.0</v>
      </c>
      <c r="O43" s="42" t="s">
        <v>93</v>
      </c>
      <c r="P43" s="44" t="s">
        <v>93</v>
      </c>
      <c r="Q43" s="44" t="s">
        <v>93</v>
      </c>
      <c r="R43" s="45" t="s">
        <v>93</v>
      </c>
      <c r="S43" s="44" t="s">
        <v>93</v>
      </c>
      <c r="T43" s="44" t="s">
        <v>93</v>
      </c>
      <c r="U43" s="44" t="s">
        <v>93</v>
      </c>
      <c r="V43" s="45" t="s">
        <v>93</v>
      </c>
      <c r="W43" s="1">
        <v>41.0</v>
      </c>
      <c r="Y43" s="2"/>
    </row>
    <row r="44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O44" s="55"/>
      <c r="P44" s="55"/>
      <c r="Q44" s="55"/>
      <c r="R44" s="55"/>
      <c r="S44" s="55"/>
      <c r="T44" s="55"/>
      <c r="U44" s="55"/>
      <c r="V44" s="55"/>
    </row>
    <row r="45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O45" s="55"/>
      <c r="P45" s="55"/>
      <c r="Q45" s="55"/>
      <c r="R45" s="55"/>
      <c r="S45" s="55"/>
      <c r="T45" s="55"/>
      <c r="U45" s="55"/>
      <c r="V45" s="55"/>
    </row>
    <row r="46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O46" s="55"/>
      <c r="P46" s="55"/>
      <c r="Q46" s="55"/>
      <c r="R46" s="55"/>
      <c r="S46" s="55"/>
      <c r="T46" s="55"/>
      <c r="U46" s="55"/>
      <c r="V46" s="55"/>
    </row>
    <row r="47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O47" s="55"/>
      <c r="P47" s="55"/>
      <c r="Q47" s="55"/>
      <c r="R47" s="55"/>
      <c r="S47" s="55"/>
      <c r="T47" s="55"/>
      <c r="U47" s="55"/>
      <c r="V47" s="55"/>
    </row>
    <row r="48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O48" s="55"/>
      <c r="P48" s="55"/>
      <c r="Q48" s="55"/>
      <c r="R48" s="55"/>
      <c r="S48" s="55"/>
      <c r="T48" s="55"/>
      <c r="U48" s="55"/>
      <c r="V48" s="55"/>
    </row>
    <row r="49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O49" s="55"/>
      <c r="P49" s="55"/>
      <c r="Q49" s="55"/>
      <c r="R49" s="55"/>
      <c r="S49" s="55"/>
      <c r="T49" s="55"/>
      <c r="U49" s="55"/>
      <c r="V49" s="55"/>
    </row>
    <row r="50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O50" s="55"/>
      <c r="P50" s="55"/>
      <c r="Q50" s="55"/>
      <c r="R50" s="55"/>
      <c r="S50" s="55"/>
      <c r="T50" s="55"/>
      <c r="U50" s="55"/>
      <c r="V50" s="55"/>
    </row>
    <row r="51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O51" s="55"/>
      <c r="P51" s="55"/>
      <c r="Q51" s="55"/>
      <c r="R51" s="55"/>
      <c r="S51" s="55"/>
      <c r="T51" s="55"/>
      <c r="U51" s="55"/>
      <c r="V51" s="55"/>
    </row>
    <row r="5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O52" s="55"/>
      <c r="P52" s="55"/>
      <c r="Q52" s="55"/>
      <c r="R52" s="55"/>
      <c r="S52" s="55"/>
      <c r="T52" s="55"/>
      <c r="U52" s="55"/>
      <c r="V52" s="55"/>
    </row>
    <row r="53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O53" s="55"/>
      <c r="P53" s="55"/>
      <c r="Q53" s="55"/>
      <c r="R53" s="55"/>
      <c r="S53" s="55"/>
      <c r="T53" s="55"/>
      <c r="U53" s="55"/>
      <c r="V53" s="55"/>
    </row>
    <row r="54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O54" s="55"/>
      <c r="P54" s="55"/>
      <c r="Q54" s="55"/>
      <c r="R54" s="55"/>
      <c r="S54" s="55"/>
      <c r="T54" s="55"/>
      <c r="U54" s="55"/>
      <c r="V54" s="55"/>
    </row>
    <row r="55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O55" s="55"/>
      <c r="P55" s="55"/>
      <c r="Q55" s="55"/>
      <c r="R55" s="55"/>
      <c r="S55" s="55"/>
      <c r="T55" s="55"/>
      <c r="U55" s="55"/>
      <c r="V55" s="55"/>
    </row>
    <row r="56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O56" s="55"/>
      <c r="P56" s="55"/>
      <c r="Q56" s="55"/>
      <c r="R56" s="55"/>
      <c r="S56" s="55"/>
      <c r="T56" s="55"/>
      <c r="U56" s="55"/>
      <c r="V56" s="55"/>
    </row>
    <row r="57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O57" s="55"/>
      <c r="P57" s="55"/>
      <c r="Q57" s="55"/>
      <c r="R57" s="55"/>
      <c r="S57" s="55"/>
      <c r="T57" s="55"/>
      <c r="U57" s="55"/>
      <c r="V57" s="55"/>
    </row>
    <row r="58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O58" s="55"/>
      <c r="P58" s="55"/>
      <c r="Q58" s="55"/>
      <c r="R58" s="55"/>
      <c r="S58" s="55"/>
      <c r="T58" s="55"/>
      <c r="U58" s="55"/>
      <c r="V58" s="55"/>
    </row>
    <row r="59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O59" s="55"/>
      <c r="P59" s="55"/>
      <c r="Q59" s="55"/>
      <c r="R59" s="55"/>
      <c r="S59" s="55"/>
      <c r="T59" s="55"/>
      <c r="U59" s="55"/>
      <c r="V59" s="55"/>
    </row>
    <row r="60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O60" s="55"/>
      <c r="P60" s="55"/>
      <c r="Q60" s="55"/>
      <c r="R60" s="55"/>
      <c r="S60" s="55"/>
      <c r="T60" s="55"/>
      <c r="U60" s="55"/>
      <c r="V60" s="55"/>
    </row>
    <row r="61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O61" s="55"/>
      <c r="P61" s="55"/>
      <c r="Q61" s="55"/>
      <c r="R61" s="55"/>
      <c r="S61" s="55"/>
      <c r="T61" s="55"/>
      <c r="U61" s="55"/>
      <c r="V61" s="55"/>
    </row>
    <row r="62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O62" s="55"/>
      <c r="P62" s="55"/>
      <c r="Q62" s="55"/>
      <c r="R62" s="55"/>
      <c r="S62" s="55"/>
      <c r="T62" s="55"/>
      <c r="U62" s="55"/>
      <c r="V62" s="55"/>
    </row>
    <row r="63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O63" s="55"/>
      <c r="P63" s="55"/>
      <c r="Q63" s="55"/>
      <c r="R63" s="55"/>
      <c r="S63" s="55"/>
      <c r="T63" s="55"/>
      <c r="U63" s="55"/>
      <c r="V63" s="55"/>
    </row>
    <row r="64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O64" s="55"/>
      <c r="P64" s="55"/>
      <c r="Q64" s="55"/>
      <c r="R64" s="55"/>
      <c r="S64" s="55"/>
      <c r="T64" s="55"/>
      <c r="U64" s="55"/>
      <c r="V64" s="55"/>
    </row>
    <row r="65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O65" s="55"/>
      <c r="P65" s="55"/>
      <c r="Q65" s="55"/>
      <c r="R65" s="55"/>
      <c r="S65" s="55"/>
      <c r="T65" s="55"/>
      <c r="U65" s="55"/>
      <c r="V65" s="55"/>
    </row>
    <row r="66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O66" s="55"/>
      <c r="P66" s="55"/>
      <c r="Q66" s="55"/>
      <c r="R66" s="55"/>
      <c r="S66" s="55"/>
      <c r="T66" s="55"/>
      <c r="U66" s="55"/>
      <c r="V66" s="55"/>
    </row>
    <row r="67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O67" s="55"/>
      <c r="P67" s="55"/>
      <c r="Q67" s="55"/>
      <c r="R67" s="55"/>
      <c r="S67" s="55"/>
      <c r="T67" s="55"/>
      <c r="U67" s="55"/>
      <c r="V67" s="55"/>
    </row>
    <row r="68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O68" s="55"/>
      <c r="P68" s="55"/>
      <c r="Q68" s="55"/>
      <c r="R68" s="55"/>
      <c r="S68" s="55"/>
      <c r="T68" s="55"/>
      <c r="U68" s="55"/>
      <c r="V68" s="55"/>
    </row>
    <row r="69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O69" s="55"/>
      <c r="P69" s="55"/>
      <c r="Q69" s="55"/>
      <c r="R69" s="55"/>
      <c r="S69" s="55"/>
      <c r="T69" s="55"/>
      <c r="U69" s="55"/>
      <c r="V69" s="55"/>
    </row>
    <row r="70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O70" s="55"/>
      <c r="P70" s="55"/>
      <c r="Q70" s="55"/>
      <c r="R70" s="55"/>
      <c r="S70" s="55"/>
      <c r="T70" s="55"/>
      <c r="U70" s="55"/>
      <c r="V70" s="55"/>
    </row>
    <row r="71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O71" s="55"/>
      <c r="P71" s="55"/>
      <c r="Q71" s="55"/>
      <c r="R71" s="55"/>
      <c r="S71" s="55"/>
      <c r="T71" s="55"/>
      <c r="U71" s="55"/>
      <c r="V71" s="55"/>
    </row>
    <row r="72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O72" s="55"/>
      <c r="P72" s="55"/>
      <c r="Q72" s="55"/>
      <c r="R72" s="55"/>
      <c r="S72" s="55"/>
      <c r="T72" s="55"/>
      <c r="U72" s="55"/>
      <c r="V72" s="55"/>
    </row>
    <row r="73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O73" s="55"/>
      <c r="P73" s="55"/>
      <c r="Q73" s="55"/>
      <c r="R73" s="55"/>
      <c r="S73" s="55"/>
      <c r="T73" s="55"/>
      <c r="U73" s="55"/>
      <c r="V73" s="55"/>
    </row>
    <row r="74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O74" s="55"/>
      <c r="P74" s="55"/>
      <c r="Q74" s="55"/>
      <c r="R74" s="55"/>
      <c r="S74" s="55"/>
      <c r="T74" s="55"/>
      <c r="U74" s="55"/>
      <c r="V74" s="55"/>
    </row>
    <row r="75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O75" s="55"/>
      <c r="P75" s="55"/>
      <c r="Q75" s="55"/>
      <c r="R75" s="55"/>
      <c r="S75" s="55"/>
      <c r="T75" s="55"/>
      <c r="U75" s="55"/>
      <c r="V75" s="55"/>
    </row>
    <row r="76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O76" s="55"/>
      <c r="P76" s="55"/>
      <c r="Q76" s="55"/>
      <c r="R76" s="55"/>
      <c r="S76" s="55"/>
      <c r="T76" s="55"/>
      <c r="U76" s="55"/>
      <c r="V76" s="55"/>
    </row>
    <row r="77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O77" s="55"/>
      <c r="P77" s="55"/>
      <c r="Q77" s="55"/>
      <c r="R77" s="55"/>
      <c r="S77" s="55"/>
      <c r="T77" s="55"/>
      <c r="U77" s="55"/>
      <c r="V77" s="55"/>
    </row>
    <row r="78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O78" s="55"/>
      <c r="P78" s="55"/>
      <c r="Q78" s="55"/>
      <c r="R78" s="55"/>
      <c r="S78" s="55"/>
      <c r="T78" s="55"/>
      <c r="U78" s="55"/>
      <c r="V78" s="55"/>
    </row>
    <row r="79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O79" s="55"/>
      <c r="P79" s="55"/>
      <c r="Q79" s="55"/>
      <c r="R79" s="55"/>
      <c r="S79" s="55"/>
      <c r="T79" s="55"/>
      <c r="U79" s="55"/>
      <c r="V79" s="55"/>
    </row>
    <row r="80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O80" s="55"/>
      <c r="P80" s="55"/>
      <c r="Q80" s="55"/>
      <c r="R80" s="55"/>
      <c r="S80" s="55"/>
      <c r="T80" s="55"/>
      <c r="U80" s="55"/>
      <c r="V80" s="55"/>
    </row>
    <row r="81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O81" s="55"/>
      <c r="P81" s="55"/>
      <c r="Q81" s="55"/>
      <c r="R81" s="55"/>
      <c r="S81" s="55"/>
      <c r="T81" s="55"/>
      <c r="U81" s="55"/>
      <c r="V81" s="55"/>
    </row>
    <row r="82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O82" s="55"/>
      <c r="P82" s="55"/>
      <c r="Q82" s="55"/>
      <c r="R82" s="55"/>
      <c r="S82" s="55"/>
      <c r="T82" s="55"/>
      <c r="U82" s="55"/>
      <c r="V82" s="55"/>
    </row>
    <row r="83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O83" s="55"/>
      <c r="P83" s="55"/>
      <c r="Q83" s="55"/>
      <c r="R83" s="55"/>
      <c r="S83" s="55"/>
      <c r="T83" s="55"/>
      <c r="U83" s="55"/>
      <c r="V83" s="55"/>
    </row>
    <row r="84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O84" s="55"/>
      <c r="P84" s="55"/>
      <c r="Q84" s="55"/>
      <c r="R84" s="55"/>
      <c r="S84" s="55"/>
      <c r="T84" s="55"/>
      <c r="U84" s="55"/>
      <c r="V84" s="55"/>
    </row>
    <row r="85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O85" s="55"/>
      <c r="P85" s="55"/>
      <c r="Q85" s="55"/>
      <c r="R85" s="55"/>
      <c r="S85" s="55"/>
      <c r="T85" s="55"/>
      <c r="U85" s="55"/>
      <c r="V85" s="55"/>
    </row>
    <row r="86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O86" s="55"/>
      <c r="P86" s="55"/>
      <c r="Q86" s="55"/>
      <c r="R86" s="55"/>
      <c r="S86" s="55"/>
      <c r="T86" s="55"/>
      <c r="U86" s="55"/>
      <c r="V86" s="55"/>
    </row>
    <row r="87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O87" s="55"/>
      <c r="P87" s="55"/>
      <c r="Q87" s="55"/>
      <c r="R87" s="55"/>
      <c r="S87" s="55"/>
      <c r="T87" s="55"/>
      <c r="U87" s="55"/>
      <c r="V87" s="55"/>
    </row>
    <row r="88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O88" s="55"/>
      <c r="P88" s="55"/>
      <c r="Q88" s="55"/>
      <c r="R88" s="55"/>
      <c r="S88" s="55"/>
      <c r="T88" s="55"/>
      <c r="U88" s="55"/>
      <c r="V88" s="55"/>
    </row>
    <row r="89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O89" s="55"/>
      <c r="P89" s="55"/>
      <c r="Q89" s="55"/>
      <c r="R89" s="55"/>
      <c r="S89" s="55"/>
      <c r="T89" s="55"/>
      <c r="U89" s="55"/>
      <c r="V89" s="55"/>
    </row>
    <row r="90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O90" s="55"/>
      <c r="P90" s="55"/>
      <c r="Q90" s="55"/>
      <c r="R90" s="55"/>
      <c r="S90" s="55"/>
      <c r="T90" s="55"/>
      <c r="U90" s="55"/>
      <c r="V90" s="55"/>
    </row>
    <row r="91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O91" s="55"/>
      <c r="P91" s="55"/>
      <c r="Q91" s="55"/>
      <c r="R91" s="55"/>
      <c r="S91" s="55"/>
      <c r="T91" s="55"/>
      <c r="U91" s="55"/>
      <c r="V91" s="55"/>
    </row>
    <row r="92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O92" s="55"/>
      <c r="P92" s="55"/>
      <c r="Q92" s="55"/>
      <c r="R92" s="55"/>
      <c r="S92" s="55"/>
      <c r="T92" s="55"/>
      <c r="U92" s="55"/>
      <c r="V92" s="55"/>
    </row>
    <row r="93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O93" s="55"/>
      <c r="P93" s="55"/>
      <c r="Q93" s="55"/>
      <c r="R93" s="55"/>
      <c r="S93" s="55"/>
      <c r="T93" s="55"/>
      <c r="U93" s="55"/>
      <c r="V93" s="55"/>
    </row>
    <row r="94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O94" s="55"/>
      <c r="P94" s="55"/>
      <c r="Q94" s="55"/>
      <c r="R94" s="55"/>
      <c r="S94" s="55"/>
      <c r="T94" s="55"/>
      <c r="U94" s="55"/>
      <c r="V94" s="55"/>
    </row>
    <row r="95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O95" s="55"/>
      <c r="P95" s="55"/>
      <c r="Q95" s="55"/>
      <c r="R95" s="55"/>
      <c r="S95" s="55"/>
      <c r="T95" s="55"/>
      <c r="U95" s="55"/>
      <c r="V95" s="55"/>
    </row>
    <row r="96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O96" s="55"/>
      <c r="P96" s="55"/>
      <c r="Q96" s="55"/>
      <c r="R96" s="55"/>
      <c r="S96" s="55"/>
      <c r="T96" s="55"/>
      <c r="U96" s="55"/>
      <c r="V96" s="55"/>
    </row>
    <row r="97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O97" s="55"/>
      <c r="P97" s="55"/>
      <c r="Q97" s="55"/>
      <c r="R97" s="55"/>
      <c r="S97" s="55"/>
      <c r="T97" s="55"/>
      <c r="U97" s="55"/>
      <c r="V97" s="55"/>
    </row>
    <row r="98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O98" s="55"/>
      <c r="P98" s="55"/>
      <c r="Q98" s="55"/>
      <c r="R98" s="55"/>
      <c r="S98" s="55"/>
      <c r="T98" s="55"/>
      <c r="U98" s="55"/>
      <c r="V98" s="55"/>
    </row>
    <row r="99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O99" s="55"/>
      <c r="P99" s="55"/>
      <c r="Q99" s="55"/>
      <c r="R99" s="55"/>
      <c r="S99" s="55"/>
      <c r="T99" s="55"/>
      <c r="U99" s="55"/>
      <c r="V99" s="55"/>
    </row>
    <row r="100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O100" s="55"/>
      <c r="P100" s="55"/>
      <c r="Q100" s="55"/>
      <c r="R100" s="55"/>
      <c r="S100" s="55"/>
      <c r="T100" s="55"/>
      <c r="U100" s="55"/>
      <c r="V100" s="55"/>
    </row>
    <row r="101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O101" s="55"/>
      <c r="P101" s="55"/>
      <c r="Q101" s="55"/>
      <c r="R101" s="55"/>
      <c r="S101" s="55"/>
      <c r="T101" s="55"/>
      <c r="U101" s="55"/>
      <c r="V101" s="55"/>
    </row>
    <row r="102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O102" s="55"/>
      <c r="P102" s="55"/>
      <c r="Q102" s="55"/>
      <c r="R102" s="55"/>
      <c r="S102" s="55"/>
      <c r="T102" s="55"/>
      <c r="U102" s="55"/>
      <c r="V102" s="55"/>
    </row>
    <row r="103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O103" s="55"/>
      <c r="P103" s="55"/>
      <c r="Q103" s="55"/>
      <c r="R103" s="55"/>
      <c r="S103" s="55"/>
      <c r="T103" s="55"/>
      <c r="U103" s="55"/>
      <c r="V103" s="55"/>
    </row>
    <row r="104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O104" s="55"/>
      <c r="P104" s="55"/>
      <c r="Q104" s="55"/>
      <c r="R104" s="55"/>
      <c r="S104" s="55"/>
      <c r="T104" s="55"/>
      <c r="U104" s="55"/>
      <c r="V104" s="55"/>
    </row>
    <row r="105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O105" s="55"/>
      <c r="P105" s="55"/>
      <c r="Q105" s="55"/>
      <c r="R105" s="55"/>
      <c r="S105" s="55"/>
      <c r="T105" s="55"/>
      <c r="U105" s="55"/>
      <c r="V105" s="55"/>
    </row>
    <row r="106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O106" s="55"/>
      <c r="P106" s="55"/>
      <c r="Q106" s="55"/>
      <c r="R106" s="55"/>
      <c r="S106" s="55"/>
      <c r="T106" s="55"/>
      <c r="U106" s="55"/>
      <c r="V106" s="55"/>
    </row>
    <row r="107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O107" s="55"/>
      <c r="P107" s="55"/>
      <c r="Q107" s="55"/>
      <c r="R107" s="55"/>
      <c r="S107" s="55"/>
      <c r="T107" s="55"/>
      <c r="U107" s="55"/>
      <c r="V107" s="55"/>
    </row>
    <row r="108"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O108" s="55"/>
      <c r="P108" s="55"/>
      <c r="Q108" s="55"/>
      <c r="R108" s="55"/>
      <c r="S108" s="55"/>
      <c r="T108" s="55"/>
      <c r="U108" s="55"/>
      <c r="V108" s="55"/>
    </row>
    <row r="109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O109" s="55"/>
      <c r="P109" s="55"/>
      <c r="Q109" s="55"/>
      <c r="R109" s="55"/>
      <c r="S109" s="55"/>
      <c r="T109" s="55"/>
      <c r="U109" s="55"/>
      <c r="V109" s="55"/>
    </row>
    <row r="110"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O110" s="55"/>
      <c r="P110" s="55"/>
      <c r="Q110" s="55"/>
      <c r="R110" s="55"/>
      <c r="S110" s="55"/>
      <c r="T110" s="55"/>
      <c r="U110" s="55"/>
      <c r="V110" s="55"/>
    </row>
    <row r="111"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O111" s="55"/>
      <c r="P111" s="55"/>
      <c r="Q111" s="55"/>
      <c r="R111" s="55"/>
      <c r="S111" s="55"/>
      <c r="T111" s="55"/>
      <c r="U111" s="55"/>
      <c r="V111" s="55"/>
    </row>
    <row r="112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O112" s="55"/>
      <c r="P112" s="55"/>
      <c r="Q112" s="55"/>
      <c r="R112" s="55"/>
      <c r="S112" s="55"/>
      <c r="T112" s="55"/>
      <c r="U112" s="55"/>
      <c r="V112" s="55"/>
    </row>
    <row r="113"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O113" s="55"/>
      <c r="P113" s="55"/>
      <c r="Q113" s="55"/>
      <c r="R113" s="55"/>
      <c r="S113" s="55"/>
      <c r="T113" s="55"/>
      <c r="U113" s="55"/>
      <c r="V113" s="55"/>
    </row>
    <row r="114"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O114" s="55"/>
      <c r="P114" s="55"/>
      <c r="Q114" s="55"/>
      <c r="R114" s="55"/>
      <c r="S114" s="55"/>
      <c r="T114" s="55"/>
      <c r="U114" s="55"/>
      <c r="V114" s="55"/>
    </row>
    <row r="115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O115" s="55"/>
      <c r="P115" s="55"/>
      <c r="Q115" s="55"/>
      <c r="R115" s="55"/>
      <c r="S115" s="55"/>
      <c r="T115" s="55"/>
      <c r="U115" s="55"/>
      <c r="V115" s="55"/>
    </row>
    <row r="116"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O116" s="55"/>
      <c r="P116" s="55"/>
      <c r="Q116" s="55"/>
      <c r="R116" s="55"/>
      <c r="S116" s="55"/>
      <c r="T116" s="55"/>
      <c r="U116" s="55"/>
      <c r="V116" s="55"/>
    </row>
    <row r="117"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O117" s="55"/>
      <c r="P117" s="55"/>
      <c r="Q117" s="55"/>
      <c r="R117" s="55"/>
      <c r="S117" s="55"/>
      <c r="T117" s="55"/>
      <c r="U117" s="55"/>
      <c r="V117" s="55"/>
    </row>
    <row r="118"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O118" s="55"/>
      <c r="P118" s="55"/>
      <c r="Q118" s="55"/>
      <c r="R118" s="55"/>
      <c r="S118" s="55"/>
      <c r="T118" s="55"/>
      <c r="U118" s="55"/>
      <c r="V118" s="55"/>
    </row>
    <row r="119"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O119" s="55"/>
      <c r="P119" s="55"/>
      <c r="Q119" s="55"/>
      <c r="R119" s="55"/>
      <c r="S119" s="55"/>
      <c r="T119" s="55"/>
      <c r="U119" s="55"/>
      <c r="V119" s="55"/>
    </row>
    <row r="120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O120" s="55"/>
      <c r="P120" s="55"/>
      <c r="Q120" s="55"/>
      <c r="R120" s="55"/>
      <c r="S120" s="55"/>
      <c r="T120" s="55"/>
      <c r="U120" s="55"/>
      <c r="V120" s="55"/>
    </row>
    <row r="121"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O121" s="55"/>
      <c r="P121" s="55"/>
      <c r="Q121" s="55"/>
      <c r="R121" s="55"/>
      <c r="S121" s="55"/>
      <c r="T121" s="55"/>
      <c r="U121" s="55"/>
      <c r="V121" s="55"/>
    </row>
    <row r="122"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O122" s="55"/>
      <c r="P122" s="55"/>
      <c r="Q122" s="55"/>
      <c r="R122" s="55"/>
      <c r="S122" s="55"/>
      <c r="T122" s="55"/>
      <c r="U122" s="55"/>
      <c r="V122" s="55"/>
    </row>
    <row r="123"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O123" s="55"/>
      <c r="P123" s="55"/>
      <c r="Q123" s="55"/>
      <c r="R123" s="55"/>
      <c r="S123" s="55"/>
      <c r="T123" s="55"/>
      <c r="U123" s="55"/>
      <c r="V123" s="55"/>
    </row>
    <row r="124"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O124" s="55"/>
      <c r="P124" s="55"/>
      <c r="Q124" s="55"/>
      <c r="R124" s="55"/>
      <c r="S124" s="55"/>
      <c r="T124" s="55"/>
      <c r="U124" s="55"/>
      <c r="V124" s="55"/>
    </row>
    <row r="1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O125" s="55"/>
      <c r="P125" s="55"/>
      <c r="Q125" s="55"/>
      <c r="R125" s="55"/>
      <c r="S125" s="55"/>
      <c r="T125" s="55"/>
      <c r="U125" s="55"/>
      <c r="V125" s="55"/>
    </row>
    <row r="126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O126" s="55"/>
      <c r="P126" s="55"/>
      <c r="Q126" s="55"/>
      <c r="R126" s="55"/>
      <c r="S126" s="55"/>
      <c r="T126" s="55"/>
      <c r="U126" s="55"/>
      <c r="V126" s="55"/>
    </row>
    <row r="127"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O127" s="55"/>
      <c r="P127" s="55"/>
      <c r="Q127" s="55"/>
      <c r="R127" s="55"/>
      <c r="S127" s="55"/>
      <c r="T127" s="55"/>
      <c r="U127" s="55"/>
      <c r="V127" s="55"/>
    </row>
    <row r="128"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O128" s="55"/>
      <c r="P128" s="55"/>
      <c r="Q128" s="55"/>
      <c r="R128" s="55"/>
      <c r="S128" s="55"/>
      <c r="T128" s="55"/>
      <c r="U128" s="55"/>
      <c r="V128" s="55"/>
    </row>
    <row r="129"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O129" s="55"/>
      <c r="P129" s="55"/>
      <c r="Q129" s="55"/>
      <c r="R129" s="55"/>
      <c r="S129" s="55"/>
      <c r="T129" s="55"/>
      <c r="U129" s="55"/>
      <c r="V129" s="55"/>
    </row>
    <row r="130"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O130" s="55"/>
      <c r="P130" s="55"/>
      <c r="Q130" s="55"/>
      <c r="R130" s="55"/>
      <c r="S130" s="55"/>
      <c r="T130" s="55"/>
      <c r="U130" s="55"/>
      <c r="V130" s="55"/>
    </row>
    <row r="131"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O131" s="55"/>
      <c r="P131" s="55"/>
      <c r="Q131" s="55"/>
      <c r="R131" s="55"/>
      <c r="S131" s="55"/>
      <c r="T131" s="55"/>
      <c r="U131" s="55"/>
      <c r="V131" s="55"/>
    </row>
    <row r="132"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O132" s="55"/>
      <c r="P132" s="55"/>
      <c r="Q132" s="55"/>
      <c r="R132" s="55"/>
      <c r="S132" s="55"/>
      <c r="T132" s="55"/>
      <c r="U132" s="55"/>
      <c r="V132" s="55"/>
    </row>
    <row r="133"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O133" s="55"/>
      <c r="P133" s="55"/>
      <c r="Q133" s="55"/>
      <c r="R133" s="55"/>
      <c r="S133" s="55"/>
      <c r="T133" s="55"/>
      <c r="U133" s="55"/>
      <c r="V133" s="55"/>
    </row>
    <row r="134"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O134" s="55"/>
      <c r="P134" s="55"/>
      <c r="Q134" s="55"/>
      <c r="R134" s="55"/>
      <c r="S134" s="55"/>
      <c r="T134" s="55"/>
      <c r="U134" s="55"/>
      <c r="V134" s="55"/>
    </row>
    <row r="135"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O135" s="55"/>
      <c r="P135" s="55"/>
      <c r="Q135" s="55"/>
      <c r="R135" s="55"/>
      <c r="S135" s="55"/>
      <c r="T135" s="55"/>
      <c r="U135" s="55"/>
      <c r="V135" s="55"/>
    </row>
    <row r="136"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O136" s="55"/>
      <c r="P136" s="55"/>
      <c r="Q136" s="55"/>
      <c r="R136" s="55"/>
      <c r="S136" s="55"/>
      <c r="T136" s="55"/>
      <c r="U136" s="55"/>
      <c r="V136" s="55"/>
    </row>
    <row r="137"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O137" s="55"/>
      <c r="P137" s="55"/>
      <c r="Q137" s="55"/>
      <c r="R137" s="55"/>
      <c r="S137" s="55"/>
      <c r="T137" s="55"/>
      <c r="U137" s="55"/>
      <c r="V137" s="55"/>
    </row>
    <row r="138"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O138" s="55"/>
      <c r="P138" s="55"/>
      <c r="Q138" s="55"/>
      <c r="R138" s="55"/>
      <c r="S138" s="55"/>
      <c r="T138" s="55"/>
      <c r="U138" s="55"/>
      <c r="V138" s="55"/>
    </row>
    <row r="139"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O139" s="55"/>
      <c r="P139" s="55"/>
      <c r="Q139" s="55"/>
      <c r="R139" s="55"/>
      <c r="S139" s="55"/>
      <c r="T139" s="55"/>
      <c r="U139" s="55"/>
      <c r="V139" s="55"/>
    </row>
    <row r="140"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O140" s="55"/>
      <c r="P140" s="55"/>
      <c r="Q140" s="55"/>
      <c r="R140" s="55"/>
      <c r="S140" s="55"/>
      <c r="T140" s="55"/>
      <c r="U140" s="55"/>
      <c r="V140" s="55"/>
    </row>
    <row r="141"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O141" s="55"/>
      <c r="P141" s="55"/>
      <c r="Q141" s="55"/>
      <c r="R141" s="55"/>
      <c r="S141" s="55"/>
      <c r="T141" s="55"/>
      <c r="U141" s="55"/>
      <c r="V141" s="55"/>
    </row>
    <row r="142"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O142" s="55"/>
      <c r="P142" s="55"/>
      <c r="Q142" s="55"/>
      <c r="R142" s="55"/>
      <c r="S142" s="55"/>
      <c r="T142" s="55"/>
      <c r="U142" s="55"/>
      <c r="V142" s="55"/>
    </row>
    <row r="143"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O143" s="55"/>
      <c r="P143" s="55"/>
      <c r="Q143" s="55"/>
      <c r="R143" s="55"/>
      <c r="S143" s="55"/>
      <c r="T143" s="55"/>
      <c r="U143" s="55"/>
      <c r="V143" s="55"/>
    </row>
    <row r="144"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O144" s="55"/>
      <c r="P144" s="55"/>
      <c r="Q144" s="55"/>
      <c r="R144" s="55"/>
      <c r="S144" s="55"/>
      <c r="T144" s="55"/>
      <c r="U144" s="55"/>
      <c r="V144" s="55"/>
    </row>
    <row r="145"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O145" s="55"/>
      <c r="P145" s="55"/>
      <c r="Q145" s="55"/>
      <c r="R145" s="55"/>
      <c r="S145" s="55"/>
      <c r="T145" s="55"/>
      <c r="U145" s="55"/>
      <c r="V145" s="55"/>
    </row>
    <row r="146"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O146" s="55"/>
      <c r="P146" s="55"/>
      <c r="Q146" s="55"/>
      <c r="R146" s="55"/>
      <c r="S146" s="55"/>
      <c r="T146" s="55"/>
      <c r="U146" s="55"/>
      <c r="V146" s="55"/>
    </row>
    <row r="147"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O147" s="55"/>
      <c r="P147" s="55"/>
      <c r="Q147" s="55"/>
      <c r="R147" s="55"/>
      <c r="S147" s="55"/>
      <c r="T147" s="55"/>
      <c r="U147" s="55"/>
      <c r="V147" s="55"/>
    </row>
    <row r="148"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O148" s="55"/>
      <c r="P148" s="55"/>
      <c r="Q148" s="55"/>
      <c r="R148" s="55"/>
      <c r="S148" s="55"/>
      <c r="T148" s="55"/>
      <c r="U148" s="55"/>
      <c r="V148" s="55"/>
    </row>
    <row r="149"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O149" s="55"/>
      <c r="P149" s="55"/>
      <c r="Q149" s="55"/>
      <c r="R149" s="55"/>
      <c r="S149" s="55"/>
      <c r="T149" s="55"/>
      <c r="U149" s="55"/>
      <c r="V149" s="55"/>
    </row>
    <row r="150"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O150" s="55"/>
      <c r="P150" s="55"/>
      <c r="Q150" s="55"/>
      <c r="R150" s="55"/>
      <c r="S150" s="55"/>
      <c r="T150" s="55"/>
      <c r="U150" s="55"/>
      <c r="V150" s="55"/>
    </row>
    <row r="151"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O151" s="55"/>
      <c r="P151" s="55"/>
      <c r="Q151" s="55"/>
      <c r="R151" s="55"/>
      <c r="S151" s="55"/>
      <c r="T151" s="55"/>
      <c r="U151" s="55"/>
      <c r="V151" s="55"/>
    </row>
    <row r="152"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O152" s="55"/>
      <c r="P152" s="55"/>
      <c r="Q152" s="55"/>
      <c r="R152" s="55"/>
      <c r="S152" s="55"/>
      <c r="T152" s="55"/>
      <c r="U152" s="55"/>
      <c r="V152" s="55"/>
    </row>
    <row r="153"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O153" s="55"/>
      <c r="P153" s="55"/>
      <c r="Q153" s="55"/>
      <c r="R153" s="55"/>
      <c r="S153" s="55"/>
      <c r="T153" s="55"/>
      <c r="U153" s="55"/>
      <c r="V153" s="55"/>
    </row>
    <row r="154"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O154" s="55"/>
      <c r="P154" s="55"/>
      <c r="Q154" s="55"/>
      <c r="R154" s="55"/>
      <c r="S154" s="55"/>
      <c r="T154" s="55"/>
      <c r="U154" s="55"/>
      <c r="V154" s="55"/>
    </row>
    <row r="155"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O155" s="55"/>
      <c r="P155" s="55"/>
      <c r="Q155" s="55"/>
      <c r="R155" s="55"/>
      <c r="S155" s="55"/>
      <c r="T155" s="55"/>
      <c r="U155" s="55"/>
      <c r="V155" s="55"/>
    </row>
    <row r="156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O156" s="55"/>
      <c r="P156" s="55"/>
      <c r="Q156" s="55"/>
      <c r="R156" s="55"/>
      <c r="S156" s="55"/>
      <c r="T156" s="55"/>
      <c r="U156" s="55"/>
      <c r="V156" s="55"/>
    </row>
    <row r="157"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O157" s="55"/>
      <c r="P157" s="55"/>
      <c r="Q157" s="55"/>
      <c r="R157" s="55"/>
      <c r="S157" s="55"/>
      <c r="T157" s="55"/>
      <c r="U157" s="55"/>
      <c r="V157" s="55"/>
    </row>
    <row r="158"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O158" s="55"/>
      <c r="P158" s="55"/>
      <c r="Q158" s="55"/>
      <c r="R158" s="55"/>
      <c r="S158" s="55"/>
      <c r="T158" s="55"/>
      <c r="U158" s="55"/>
      <c r="V158" s="55"/>
    </row>
    <row r="159"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O159" s="55"/>
      <c r="P159" s="55"/>
      <c r="Q159" s="55"/>
      <c r="R159" s="55"/>
      <c r="S159" s="55"/>
      <c r="T159" s="55"/>
      <c r="U159" s="55"/>
      <c r="V159" s="55"/>
    </row>
    <row r="160"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O160" s="55"/>
      <c r="P160" s="55"/>
      <c r="Q160" s="55"/>
      <c r="R160" s="55"/>
      <c r="S160" s="55"/>
      <c r="T160" s="55"/>
      <c r="U160" s="55"/>
      <c r="V160" s="55"/>
    </row>
    <row r="161"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O161" s="55"/>
      <c r="P161" s="55"/>
      <c r="Q161" s="55"/>
      <c r="R161" s="55"/>
      <c r="S161" s="55"/>
      <c r="T161" s="55"/>
      <c r="U161" s="55"/>
      <c r="V161" s="55"/>
    </row>
    <row r="162"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O162" s="55"/>
      <c r="P162" s="55"/>
      <c r="Q162" s="55"/>
      <c r="R162" s="55"/>
      <c r="S162" s="55"/>
      <c r="T162" s="55"/>
      <c r="U162" s="55"/>
      <c r="V162" s="55"/>
    </row>
    <row r="163"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O163" s="55"/>
      <c r="P163" s="55"/>
      <c r="Q163" s="55"/>
      <c r="R163" s="55"/>
      <c r="S163" s="55"/>
      <c r="T163" s="55"/>
      <c r="U163" s="55"/>
      <c r="V163" s="55"/>
    </row>
    <row r="164"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O164" s="55"/>
      <c r="P164" s="55"/>
      <c r="Q164" s="55"/>
      <c r="R164" s="55"/>
      <c r="S164" s="55"/>
      <c r="T164" s="55"/>
      <c r="U164" s="55"/>
      <c r="V164" s="55"/>
    </row>
    <row r="165"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O165" s="55"/>
      <c r="P165" s="55"/>
      <c r="Q165" s="55"/>
      <c r="R165" s="55"/>
      <c r="S165" s="55"/>
      <c r="T165" s="55"/>
      <c r="U165" s="55"/>
      <c r="V165" s="55"/>
    </row>
    <row r="166"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O166" s="55"/>
      <c r="P166" s="55"/>
      <c r="Q166" s="55"/>
      <c r="R166" s="55"/>
      <c r="S166" s="55"/>
      <c r="T166" s="55"/>
      <c r="U166" s="55"/>
      <c r="V166" s="55"/>
    </row>
    <row r="167"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O167" s="55"/>
      <c r="P167" s="55"/>
      <c r="Q167" s="55"/>
      <c r="R167" s="55"/>
      <c r="S167" s="55"/>
      <c r="T167" s="55"/>
      <c r="U167" s="55"/>
      <c r="V167" s="55"/>
    </row>
    <row r="168"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O168" s="55"/>
      <c r="P168" s="55"/>
      <c r="Q168" s="55"/>
      <c r="R168" s="55"/>
      <c r="S168" s="55"/>
      <c r="T168" s="55"/>
      <c r="U168" s="55"/>
      <c r="V168" s="55"/>
    </row>
    <row r="169"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O169" s="55"/>
      <c r="P169" s="55"/>
      <c r="Q169" s="55"/>
      <c r="R169" s="55"/>
      <c r="S169" s="55"/>
      <c r="T169" s="55"/>
      <c r="U169" s="55"/>
      <c r="V169" s="55"/>
    </row>
    <row r="170"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O170" s="55"/>
      <c r="P170" s="55"/>
      <c r="Q170" s="55"/>
      <c r="R170" s="55"/>
      <c r="S170" s="55"/>
      <c r="T170" s="55"/>
      <c r="U170" s="55"/>
      <c r="V170" s="55"/>
    </row>
    <row r="171"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O171" s="55"/>
      <c r="P171" s="55"/>
      <c r="Q171" s="55"/>
      <c r="R171" s="55"/>
      <c r="S171" s="55"/>
      <c r="T171" s="55"/>
      <c r="U171" s="55"/>
      <c r="V171" s="55"/>
    </row>
    <row r="172"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O172" s="55"/>
      <c r="P172" s="55"/>
      <c r="Q172" s="55"/>
      <c r="R172" s="55"/>
      <c r="S172" s="55"/>
      <c r="T172" s="55"/>
      <c r="U172" s="55"/>
      <c r="V172" s="55"/>
    </row>
    <row r="173"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O173" s="55"/>
      <c r="P173" s="55"/>
      <c r="Q173" s="55"/>
      <c r="R173" s="55"/>
      <c r="S173" s="55"/>
      <c r="T173" s="55"/>
      <c r="U173" s="55"/>
      <c r="V173" s="55"/>
    </row>
    <row r="174"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O174" s="55"/>
      <c r="P174" s="55"/>
      <c r="Q174" s="55"/>
      <c r="R174" s="55"/>
      <c r="S174" s="55"/>
      <c r="T174" s="55"/>
      <c r="U174" s="55"/>
      <c r="V174" s="55"/>
    </row>
    <row r="175"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O175" s="55"/>
      <c r="P175" s="55"/>
      <c r="Q175" s="55"/>
      <c r="R175" s="55"/>
      <c r="S175" s="55"/>
      <c r="T175" s="55"/>
      <c r="U175" s="55"/>
      <c r="V175" s="55"/>
    </row>
    <row r="176"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O176" s="55"/>
      <c r="P176" s="55"/>
      <c r="Q176" s="55"/>
      <c r="R176" s="55"/>
      <c r="S176" s="55"/>
      <c r="T176" s="55"/>
      <c r="U176" s="55"/>
      <c r="V176" s="55"/>
    </row>
    <row r="177"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O177" s="55"/>
      <c r="P177" s="55"/>
      <c r="Q177" s="55"/>
      <c r="R177" s="55"/>
      <c r="S177" s="55"/>
      <c r="T177" s="55"/>
      <c r="U177" s="55"/>
      <c r="V177" s="55"/>
    </row>
    <row r="178"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O178" s="55"/>
      <c r="P178" s="55"/>
      <c r="Q178" s="55"/>
      <c r="R178" s="55"/>
      <c r="S178" s="55"/>
      <c r="T178" s="55"/>
      <c r="U178" s="55"/>
      <c r="V178" s="55"/>
    </row>
    <row r="179"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O179" s="55"/>
      <c r="P179" s="55"/>
      <c r="Q179" s="55"/>
      <c r="R179" s="55"/>
      <c r="S179" s="55"/>
      <c r="T179" s="55"/>
      <c r="U179" s="55"/>
      <c r="V179" s="55"/>
    </row>
    <row r="180"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O180" s="55"/>
      <c r="P180" s="55"/>
      <c r="Q180" s="55"/>
      <c r="R180" s="55"/>
      <c r="S180" s="55"/>
      <c r="T180" s="55"/>
      <c r="U180" s="55"/>
      <c r="V180" s="55"/>
    </row>
    <row r="181"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O181" s="55"/>
      <c r="P181" s="55"/>
      <c r="Q181" s="55"/>
      <c r="R181" s="55"/>
      <c r="S181" s="55"/>
      <c r="T181" s="55"/>
      <c r="U181" s="55"/>
      <c r="V181" s="55"/>
    </row>
    <row r="182"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O182" s="55"/>
      <c r="P182" s="55"/>
      <c r="Q182" s="55"/>
      <c r="R182" s="55"/>
      <c r="S182" s="55"/>
      <c r="T182" s="55"/>
      <c r="U182" s="55"/>
      <c r="V182" s="55"/>
    </row>
    <row r="183"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O183" s="55"/>
      <c r="P183" s="55"/>
      <c r="Q183" s="55"/>
      <c r="R183" s="55"/>
      <c r="S183" s="55"/>
      <c r="T183" s="55"/>
      <c r="U183" s="55"/>
      <c r="V183" s="55"/>
    </row>
    <row r="184"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O184" s="55"/>
      <c r="P184" s="55"/>
      <c r="Q184" s="55"/>
      <c r="R184" s="55"/>
      <c r="S184" s="55"/>
      <c r="T184" s="55"/>
      <c r="U184" s="55"/>
      <c r="V184" s="55"/>
    </row>
    <row r="185"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O185" s="55"/>
      <c r="P185" s="55"/>
      <c r="Q185" s="55"/>
      <c r="R185" s="55"/>
      <c r="S185" s="55"/>
      <c r="T185" s="55"/>
      <c r="U185" s="55"/>
      <c r="V185" s="55"/>
    </row>
    <row r="186"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O186" s="55"/>
      <c r="P186" s="55"/>
      <c r="Q186" s="55"/>
      <c r="R186" s="55"/>
      <c r="S186" s="55"/>
      <c r="T186" s="55"/>
      <c r="U186" s="55"/>
      <c r="V186" s="55"/>
    </row>
    <row r="187"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O187" s="55"/>
      <c r="P187" s="55"/>
      <c r="Q187" s="55"/>
      <c r="R187" s="55"/>
      <c r="S187" s="55"/>
      <c r="T187" s="55"/>
      <c r="U187" s="55"/>
      <c r="V187" s="55"/>
    </row>
    <row r="188"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O188" s="55"/>
      <c r="P188" s="55"/>
      <c r="Q188" s="55"/>
      <c r="R188" s="55"/>
      <c r="S188" s="55"/>
      <c r="T188" s="55"/>
      <c r="U188" s="55"/>
      <c r="V188" s="55"/>
    </row>
    <row r="189"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O189" s="55"/>
      <c r="P189" s="55"/>
      <c r="Q189" s="55"/>
      <c r="R189" s="55"/>
      <c r="S189" s="55"/>
      <c r="T189" s="55"/>
      <c r="U189" s="55"/>
      <c r="V189" s="55"/>
    </row>
    <row r="190"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O190" s="55"/>
      <c r="P190" s="55"/>
      <c r="Q190" s="55"/>
      <c r="R190" s="55"/>
      <c r="S190" s="55"/>
      <c r="T190" s="55"/>
      <c r="U190" s="55"/>
      <c r="V190" s="55"/>
    </row>
    <row r="191"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O191" s="55"/>
      <c r="P191" s="55"/>
      <c r="Q191" s="55"/>
      <c r="R191" s="55"/>
      <c r="S191" s="55"/>
      <c r="T191" s="55"/>
      <c r="U191" s="55"/>
      <c r="V191" s="55"/>
    </row>
    <row r="192"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O192" s="55"/>
      <c r="P192" s="55"/>
      <c r="Q192" s="55"/>
      <c r="R192" s="55"/>
      <c r="S192" s="55"/>
      <c r="T192" s="55"/>
      <c r="U192" s="55"/>
      <c r="V192" s="55"/>
    </row>
    <row r="193"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O193" s="55"/>
      <c r="P193" s="55"/>
      <c r="Q193" s="55"/>
      <c r="R193" s="55"/>
      <c r="S193" s="55"/>
      <c r="T193" s="55"/>
      <c r="U193" s="55"/>
      <c r="V193" s="55"/>
    </row>
    <row r="194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O194" s="55"/>
      <c r="P194" s="55"/>
      <c r="Q194" s="55"/>
      <c r="R194" s="55"/>
      <c r="S194" s="55"/>
      <c r="T194" s="55"/>
      <c r="U194" s="55"/>
      <c r="V194" s="55"/>
    </row>
    <row r="195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O195" s="55"/>
      <c r="P195" s="55"/>
      <c r="Q195" s="55"/>
      <c r="R195" s="55"/>
      <c r="S195" s="55"/>
      <c r="T195" s="55"/>
      <c r="U195" s="55"/>
      <c r="V195" s="55"/>
    </row>
    <row r="196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O196" s="55"/>
      <c r="P196" s="55"/>
      <c r="Q196" s="55"/>
      <c r="R196" s="55"/>
      <c r="S196" s="55"/>
      <c r="T196" s="55"/>
      <c r="U196" s="55"/>
      <c r="V196" s="55"/>
    </row>
    <row r="197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O197" s="55"/>
      <c r="P197" s="55"/>
      <c r="Q197" s="55"/>
      <c r="R197" s="55"/>
      <c r="S197" s="55"/>
      <c r="T197" s="55"/>
      <c r="U197" s="55"/>
      <c r="V197" s="55"/>
    </row>
    <row r="198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O198" s="55"/>
      <c r="P198" s="55"/>
      <c r="Q198" s="55"/>
      <c r="R198" s="55"/>
      <c r="S198" s="55"/>
      <c r="T198" s="55"/>
      <c r="U198" s="55"/>
      <c r="V198" s="55"/>
    </row>
    <row r="199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O199" s="55"/>
      <c r="P199" s="55"/>
      <c r="Q199" s="55"/>
      <c r="R199" s="55"/>
      <c r="S199" s="55"/>
      <c r="T199" s="55"/>
      <c r="U199" s="55"/>
      <c r="V199" s="55"/>
    </row>
    <row r="200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O200" s="55"/>
      <c r="P200" s="55"/>
      <c r="Q200" s="55"/>
      <c r="R200" s="55"/>
      <c r="S200" s="55"/>
      <c r="T200" s="55"/>
      <c r="U200" s="55"/>
      <c r="V200" s="55"/>
    </row>
    <row r="201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O201" s="55"/>
      <c r="P201" s="55"/>
      <c r="Q201" s="55"/>
      <c r="R201" s="55"/>
      <c r="S201" s="55"/>
      <c r="T201" s="55"/>
      <c r="U201" s="55"/>
      <c r="V201" s="55"/>
    </row>
    <row r="202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O202" s="55"/>
      <c r="P202" s="55"/>
      <c r="Q202" s="55"/>
      <c r="R202" s="55"/>
      <c r="S202" s="55"/>
      <c r="T202" s="55"/>
      <c r="U202" s="55"/>
      <c r="V202" s="55"/>
    </row>
    <row r="203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O203" s="55"/>
      <c r="P203" s="55"/>
      <c r="Q203" s="55"/>
      <c r="R203" s="55"/>
      <c r="S203" s="55"/>
      <c r="T203" s="55"/>
      <c r="U203" s="55"/>
      <c r="V203" s="55"/>
    </row>
    <row r="204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O204" s="55"/>
      <c r="P204" s="55"/>
      <c r="Q204" s="55"/>
      <c r="R204" s="55"/>
      <c r="S204" s="55"/>
      <c r="T204" s="55"/>
      <c r="U204" s="55"/>
      <c r="V204" s="55"/>
    </row>
    <row r="205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O205" s="55"/>
      <c r="P205" s="55"/>
      <c r="Q205" s="55"/>
      <c r="R205" s="55"/>
      <c r="S205" s="55"/>
      <c r="T205" s="55"/>
      <c r="U205" s="55"/>
      <c r="V205" s="55"/>
    </row>
    <row r="206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O206" s="55"/>
      <c r="P206" s="55"/>
      <c r="Q206" s="55"/>
      <c r="R206" s="55"/>
      <c r="S206" s="55"/>
      <c r="T206" s="55"/>
      <c r="U206" s="55"/>
      <c r="V206" s="55"/>
    </row>
    <row r="207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O207" s="55"/>
      <c r="P207" s="55"/>
      <c r="Q207" s="55"/>
      <c r="R207" s="55"/>
      <c r="S207" s="55"/>
      <c r="T207" s="55"/>
      <c r="U207" s="55"/>
      <c r="V207" s="55"/>
    </row>
    <row r="208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O208" s="55"/>
      <c r="P208" s="55"/>
      <c r="Q208" s="55"/>
      <c r="R208" s="55"/>
      <c r="S208" s="55"/>
      <c r="T208" s="55"/>
      <c r="U208" s="55"/>
      <c r="V208" s="55"/>
    </row>
    <row r="209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O209" s="55"/>
      <c r="P209" s="55"/>
      <c r="Q209" s="55"/>
      <c r="R209" s="55"/>
      <c r="S209" s="55"/>
      <c r="T209" s="55"/>
      <c r="U209" s="55"/>
      <c r="V209" s="55"/>
    </row>
    <row r="210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O210" s="55"/>
      <c r="P210" s="55"/>
      <c r="Q210" s="55"/>
      <c r="R210" s="55"/>
      <c r="S210" s="55"/>
      <c r="T210" s="55"/>
      <c r="U210" s="55"/>
      <c r="V210" s="55"/>
    </row>
    <row r="211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O211" s="55"/>
      <c r="P211" s="55"/>
      <c r="Q211" s="55"/>
      <c r="R211" s="55"/>
      <c r="S211" s="55"/>
      <c r="T211" s="55"/>
      <c r="U211" s="55"/>
      <c r="V211" s="55"/>
    </row>
    <row r="212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O212" s="55"/>
      <c r="P212" s="55"/>
      <c r="Q212" s="55"/>
      <c r="R212" s="55"/>
      <c r="S212" s="55"/>
      <c r="T212" s="55"/>
      <c r="U212" s="55"/>
      <c r="V212" s="55"/>
    </row>
    <row r="213"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O213" s="55"/>
      <c r="P213" s="55"/>
      <c r="Q213" s="55"/>
      <c r="R213" s="55"/>
      <c r="S213" s="55"/>
      <c r="T213" s="55"/>
      <c r="U213" s="55"/>
      <c r="V213" s="55"/>
    </row>
    <row r="214"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O214" s="55"/>
      <c r="P214" s="55"/>
      <c r="Q214" s="55"/>
      <c r="R214" s="55"/>
      <c r="S214" s="55"/>
      <c r="T214" s="55"/>
      <c r="U214" s="55"/>
      <c r="V214" s="55"/>
    </row>
    <row r="215"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O215" s="55"/>
      <c r="P215" s="55"/>
      <c r="Q215" s="55"/>
      <c r="R215" s="55"/>
      <c r="S215" s="55"/>
      <c r="T215" s="55"/>
      <c r="U215" s="55"/>
      <c r="V215" s="55"/>
    </row>
    <row r="216"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O216" s="55"/>
      <c r="P216" s="55"/>
      <c r="Q216" s="55"/>
      <c r="R216" s="55"/>
      <c r="S216" s="55"/>
      <c r="T216" s="55"/>
      <c r="U216" s="55"/>
      <c r="V216" s="55"/>
    </row>
    <row r="217"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O217" s="55"/>
      <c r="P217" s="55"/>
      <c r="Q217" s="55"/>
      <c r="R217" s="55"/>
      <c r="S217" s="55"/>
      <c r="T217" s="55"/>
      <c r="U217" s="55"/>
      <c r="V217" s="55"/>
    </row>
    <row r="218"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O218" s="55"/>
      <c r="P218" s="55"/>
      <c r="Q218" s="55"/>
      <c r="R218" s="55"/>
      <c r="S218" s="55"/>
      <c r="T218" s="55"/>
      <c r="U218" s="55"/>
      <c r="V218" s="55"/>
    </row>
    <row r="219"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O219" s="55"/>
      <c r="P219" s="55"/>
      <c r="Q219" s="55"/>
      <c r="R219" s="55"/>
      <c r="S219" s="55"/>
      <c r="T219" s="55"/>
      <c r="U219" s="55"/>
      <c r="V219" s="55"/>
    </row>
    <row r="220"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O220" s="55"/>
      <c r="P220" s="55"/>
      <c r="Q220" s="55"/>
      <c r="R220" s="55"/>
      <c r="S220" s="55"/>
      <c r="T220" s="55"/>
      <c r="U220" s="55"/>
      <c r="V220" s="55"/>
    </row>
    <row r="221"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O221" s="55"/>
      <c r="P221" s="55"/>
      <c r="Q221" s="55"/>
      <c r="R221" s="55"/>
      <c r="S221" s="55"/>
      <c r="T221" s="55"/>
      <c r="U221" s="55"/>
      <c r="V221" s="55"/>
    </row>
    <row r="222"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O222" s="55"/>
      <c r="P222" s="55"/>
      <c r="Q222" s="55"/>
      <c r="R222" s="55"/>
      <c r="S222" s="55"/>
      <c r="T222" s="55"/>
      <c r="U222" s="55"/>
      <c r="V222" s="55"/>
    </row>
    <row r="223"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O223" s="55"/>
      <c r="P223" s="55"/>
      <c r="Q223" s="55"/>
      <c r="R223" s="55"/>
      <c r="S223" s="55"/>
      <c r="T223" s="55"/>
      <c r="U223" s="55"/>
      <c r="V223" s="55"/>
    </row>
    <row r="224"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O224" s="55"/>
      <c r="P224" s="55"/>
      <c r="Q224" s="55"/>
      <c r="R224" s="55"/>
      <c r="S224" s="55"/>
      <c r="T224" s="55"/>
      <c r="U224" s="55"/>
      <c r="V224" s="55"/>
    </row>
    <row r="225"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O225" s="55"/>
      <c r="P225" s="55"/>
      <c r="Q225" s="55"/>
      <c r="R225" s="55"/>
      <c r="S225" s="55"/>
      <c r="T225" s="55"/>
      <c r="U225" s="55"/>
      <c r="V225" s="55"/>
    </row>
    <row r="226"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O226" s="55"/>
      <c r="P226" s="55"/>
      <c r="Q226" s="55"/>
      <c r="R226" s="55"/>
      <c r="S226" s="55"/>
      <c r="T226" s="55"/>
      <c r="U226" s="55"/>
      <c r="V226" s="55"/>
    </row>
    <row r="227"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O227" s="55"/>
      <c r="P227" s="55"/>
      <c r="Q227" s="55"/>
      <c r="R227" s="55"/>
      <c r="S227" s="55"/>
      <c r="T227" s="55"/>
      <c r="U227" s="55"/>
      <c r="V227" s="55"/>
    </row>
    <row r="228"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O228" s="55"/>
      <c r="P228" s="55"/>
      <c r="Q228" s="55"/>
      <c r="R228" s="55"/>
      <c r="S228" s="55"/>
      <c r="T228" s="55"/>
      <c r="U228" s="55"/>
      <c r="V228" s="55"/>
    </row>
    <row r="229"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O229" s="55"/>
      <c r="P229" s="55"/>
      <c r="Q229" s="55"/>
      <c r="R229" s="55"/>
      <c r="S229" s="55"/>
      <c r="T229" s="55"/>
      <c r="U229" s="55"/>
      <c r="V229" s="55"/>
    </row>
    <row r="230"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O230" s="55"/>
      <c r="P230" s="55"/>
      <c r="Q230" s="55"/>
      <c r="R230" s="55"/>
      <c r="S230" s="55"/>
      <c r="T230" s="55"/>
      <c r="U230" s="55"/>
      <c r="V230" s="55"/>
    </row>
    <row r="231"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O231" s="55"/>
      <c r="P231" s="55"/>
      <c r="Q231" s="55"/>
      <c r="R231" s="55"/>
      <c r="S231" s="55"/>
      <c r="T231" s="55"/>
      <c r="U231" s="55"/>
      <c r="V231" s="55"/>
    </row>
    <row r="232"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O232" s="55"/>
      <c r="P232" s="55"/>
      <c r="Q232" s="55"/>
      <c r="R232" s="55"/>
      <c r="S232" s="55"/>
      <c r="T232" s="55"/>
      <c r="U232" s="55"/>
      <c r="V232" s="55"/>
    </row>
    <row r="233"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O233" s="55"/>
      <c r="P233" s="55"/>
      <c r="Q233" s="55"/>
      <c r="R233" s="55"/>
      <c r="S233" s="55"/>
      <c r="T233" s="55"/>
      <c r="U233" s="55"/>
      <c r="V233" s="55"/>
    </row>
    <row r="234"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O234" s="55"/>
      <c r="P234" s="55"/>
      <c r="Q234" s="55"/>
      <c r="R234" s="55"/>
      <c r="S234" s="55"/>
      <c r="T234" s="55"/>
      <c r="U234" s="55"/>
      <c r="V234" s="55"/>
    </row>
    <row r="235"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O235" s="55"/>
      <c r="P235" s="55"/>
      <c r="Q235" s="55"/>
      <c r="R235" s="55"/>
      <c r="S235" s="55"/>
      <c r="T235" s="55"/>
      <c r="U235" s="55"/>
      <c r="V235" s="55"/>
    </row>
    <row r="236"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O236" s="55"/>
      <c r="P236" s="55"/>
      <c r="Q236" s="55"/>
      <c r="R236" s="55"/>
      <c r="S236" s="55"/>
      <c r="T236" s="55"/>
      <c r="U236" s="55"/>
      <c r="V236" s="55"/>
    </row>
    <row r="237"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O237" s="55"/>
      <c r="P237" s="55"/>
      <c r="Q237" s="55"/>
      <c r="R237" s="55"/>
      <c r="S237" s="55"/>
      <c r="T237" s="55"/>
      <c r="U237" s="55"/>
      <c r="V237" s="55"/>
    </row>
    <row r="238"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O238" s="55"/>
      <c r="P238" s="55"/>
      <c r="Q238" s="55"/>
      <c r="R238" s="55"/>
      <c r="S238" s="55"/>
      <c r="T238" s="55"/>
      <c r="U238" s="55"/>
      <c r="V238" s="55"/>
    </row>
    <row r="239"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O239" s="55"/>
      <c r="P239" s="55"/>
      <c r="Q239" s="55"/>
      <c r="R239" s="55"/>
      <c r="S239" s="55"/>
      <c r="T239" s="55"/>
      <c r="U239" s="55"/>
      <c r="V239" s="55"/>
    </row>
    <row r="240"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O240" s="55"/>
      <c r="P240" s="55"/>
      <c r="Q240" s="55"/>
      <c r="R240" s="55"/>
      <c r="S240" s="55"/>
      <c r="T240" s="55"/>
      <c r="U240" s="55"/>
      <c r="V240" s="55"/>
    </row>
    <row r="241"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O241" s="55"/>
      <c r="P241" s="55"/>
      <c r="Q241" s="55"/>
      <c r="R241" s="55"/>
      <c r="S241" s="55"/>
      <c r="T241" s="55"/>
      <c r="U241" s="55"/>
      <c r="V241" s="55"/>
    </row>
    <row r="242"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O242" s="55"/>
      <c r="P242" s="55"/>
      <c r="Q242" s="55"/>
      <c r="R242" s="55"/>
      <c r="S242" s="55"/>
      <c r="T242" s="55"/>
      <c r="U242" s="55"/>
      <c r="V242" s="55"/>
    </row>
    <row r="243"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O243" s="55"/>
      <c r="P243" s="55"/>
      <c r="Q243" s="55"/>
      <c r="R243" s="55"/>
      <c r="S243" s="55"/>
      <c r="T243" s="55"/>
      <c r="U243" s="55"/>
      <c r="V243" s="55"/>
    </row>
    <row r="244"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O244" s="55"/>
      <c r="P244" s="55"/>
      <c r="Q244" s="55"/>
      <c r="R244" s="55"/>
      <c r="S244" s="55"/>
      <c r="T244" s="55"/>
      <c r="U244" s="55"/>
      <c r="V244" s="55"/>
    </row>
    <row r="245"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O245" s="55"/>
      <c r="P245" s="55"/>
      <c r="Q245" s="55"/>
      <c r="R245" s="55"/>
      <c r="S245" s="55"/>
      <c r="T245" s="55"/>
      <c r="U245" s="55"/>
      <c r="V245" s="55"/>
    </row>
    <row r="246"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O246" s="55"/>
      <c r="P246" s="55"/>
      <c r="Q246" s="55"/>
      <c r="R246" s="55"/>
      <c r="S246" s="55"/>
      <c r="T246" s="55"/>
      <c r="U246" s="55"/>
      <c r="V246" s="55"/>
    </row>
    <row r="247"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O247" s="55"/>
      <c r="P247" s="55"/>
      <c r="Q247" s="55"/>
      <c r="R247" s="55"/>
      <c r="S247" s="55"/>
      <c r="T247" s="55"/>
      <c r="U247" s="55"/>
      <c r="V247" s="55"/>
    </row>
    <row r="248"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O248" s="55"/>
      <c r="P248" s="55"/>
      <c r="Q248" s="55"/>
      <c r="R248" s="55"/>
      <c r="S248" s="55"/>
      <c r="T248" s="55"/>
      <c r="U248" s="55"/>
      <c r="V248" s="55"/>
    </row>
    <row r="249"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O249" s="55"/>
      <c r="P249" s="55"/>
      <c r="Q249" s="55"/>
      <c r="R249" s="55"/>
      <c r="S249" s="55"/>
      <c r="T249" s="55"/>
      <c r="U249" s="55"/>
      <c r="V249" s="55"/>
    </row>
    <row r="250"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O250" s="55"/>
      <c r="P250" s="55"/>
      <c r="Q250" s="55"/>
      <c r="R250" s="55"/>
      <c r="S250" s="55"/>
      <c r="T250" s="55"/>
      <c r="U250" s="55"/>
      <c r="V250" s="55"/>
    </row>
    <row r="251"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O251" s="55"/>
      <c r="P251" s="55"/>
      <c r="Q251" s="55"/>
      <c r="R251" s="55"/>
      <c r="S251" s="55"/>
      <c r="T251" s="55"/>
      <c r="U251" s="55"/>
      <c r="V251" s="55"/>
    </row>
    <row r="252"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O252" s="55"/>
      <c r="P252" s="55"/>
      <c r="Q252" s="55"/>
      <c r="R252" s="55"/>
      <c r="S252" s="55"/>
      <c r="T252" s="55"/>
      <c r="U252" s="55"/>
      <c r="V252" s="55"/>
    </row>
    <row r="253"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O253" s="55"/>
      <c r="P253" s="55"/>
      <c r="Q253" s="55"/>
      <c r="R253" s="55"/>
      <c r="S253" s="55"/>
      <c r="T253" s="55"/>
      <c r="U253" s="55"/>
      <c r="V253" s="55"/>
    </row>
    <row r="254"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O254" s="55"/>
      <c r="P254" s="55"/>
      <c r="Q254" s="55"/>
      <c r="R254" s="55"/>
      <c r="S254" s="55"/>
      <c r="T254" s="55"/>
      <c r="U254" s="55"/>
      <c r="V254" s="55"/>
    </row>
    <row r="255"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O255" s="55"/>
      <c r="P255" s="55"/>
      <c r="Q255" s="55"/>
      <c r="R255" s="55"/>
      <c r="S255" s="55"/>
      <c r="T255" s="55"/>
      <c r="U255" s="55"/>
      <c r="V255" s="55"/>
    </row>
    <row r="256"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O256" s="55"/>
      <c r="P256" s="55"/>
      <c r="Q256" s="55"/>
      <c r="R256" s="55"/>
      <c r="S256" s="55"/>
      <c r="T256" s="55"/>
      <c r="U256" s="55"/>
      <c r="V256" s="55"/>
    </row>
    <row r="257"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O257" s="55"/>
      <c r="P257" s="55"/>
      <c r="Q257" s="55"/>
      <c r="R257" s="55"/>
      <c r="S257" s="55"/>
      <c r="T257" s="55"/>
      <c r="U257" s="55"/>
      <c r="V257" s="55"/>
    </row>
    <row r="258"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O258" s="55"/>
      <c r="P258" s="55"/>
      <c r="Q258" s="55"/>
      <c r="R258" s="55"/>
      <c r="S258" s="55"/>
      <c r="T258" s="55"/>
      <c r="U258" s="55"/>
      <c r="V258" s="55"/>
    </row>
    <row r="259"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O259" s="55"/>
      <c r="P259" s="55"/>
      <c r="Q259" s="55"/>
      <c r="R259" s="55"/>
      <c r="S259" s="55"/>
      <c r="T259" s="55"/>
      <c r="U259" s="55"/>
      <c r="V259" s="55"/>
    </row>
    <row r="260"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O260" s="55"/>
      <c r="P260" s="55"/>
      <c r="Q260" s="55"/>
      <c r="R260" s="55"/>
      <c r="S260" s="55"/>
      <c r="T260" s="55"/>
      <c r="U260" s="55"/>
      <c r="V260" s="55"/>
    </row>
    <row r="261"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O261" s="55"/>
      <c r="P261" s="55"/>
      <c r="Q261" s="55"/>
      <c r="R261" s="55"/>
      <c r="S261" s="55"/>
      <c r="T261" s="55"/>
      <c r="U261" s="55"/>
      <c r="V261" s="55"/>
    </row>
    <row r="262"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O262" s="55"/>
      <c r="P262" s="55"/>
      <c r="Q262" s="55"/>
      <c r="R262" s="55"/>
      <c r="S262" s="55"/>
      <c r="T262" s="55"/>
      <c r="U262" s="55"/>
      <c r="V262" s="55"/>
    </row>
    <row r="263"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O263" s="55"/>
      <c r="P263" s="55"/>
      <c r="Q263" s="55"/>
      <c r="R263" s="55"/>
      <c r="S263" s="55"/>
      <c r="T263" s="55"/>
      <c r="U263" s="55"/>
      <c r="V263" s="55"/>
    </row>
    <row r="264"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O264" s="55"/>
      <c r="P264" s="55"/>
      <c r="Q264" s="55"/>
      <c r="R264" s="55"/>
      <c r="S264" s="55"/>
      <c r="T264" s="55"/>
      <c r="U264" s="55"/>
      <c r="V264" s="55"/>
    </row>
    <row r="265"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O265" s="55"/>
      <c r="P265" s="55"/>
      <c r="Q265" s="55"/>
      <c r="R265" s="55"/>
      <c r="S265" s="55"/>
      <c r="T265" s="55"/>
      <c r="U265" s="55"/>
      <c r="V265" s="55"/>
    </row>
    <row r="266"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O266" s="55"/>
      <c r="P266" s="55"/>
      <c r="Q266" s="55"/>
      <c r="R266" s="55"/>
      <c r="S266" s="55"/>
      <c r="T266" s="55"/>
      <c r="U266" s="55"/>
      <c r="V266" s="55"/>
    </row>
    <row r="267"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O267" s="55"/>
      <c r="P267" s="55"/>
      <c r="Q267" s="55"/>
      <c r="R267" s="55"/>
      <c r="S267" s="55"/>
      <c r="T267" s="55"/>
      <c r="U267" s="55"/>
      <c r="V267" s="55"/>
    </row>
    <row r="268"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O268" s="55"/>
      <c r="P268" s="55"/>
      <c r="Q268" s="55"/>
      <c r="R268" s="55"/>
      <c r="S268" s="55"/>
      <c r="T268" s="55"/>
      <c r="U268" s="55"/>
      <c r="V268" s="55"/>
    </row>
    <row r="269"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O269" s="55"/>
      <c r="P269" s="55"/>
      <c r="Q269" s="55"/>
      <c r="R269" s="55"/>
      <c r="S269" s="55"/>
      <c r="T269" s="55"/>
      <c r="U269" s="55"/>
      <c r="V269" s="55"/>
    </row>
    <row r="270"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O270" s="55"/>
      <c r="P270" s="55"/>
      <c r="Q270" s="55"/>
      <c r="R270" s="55"/>
      <c r="S270" s="55"/>
      <c r="T270" s="55"/>
      <c r="U270" s="55"/>
      <c r="V270" s="55"/>
    </row>
    <row r="271"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O271" s="55"/>
      <c r="P271" s="55"/>
      <c r="Q271" s="55"/>
      <c r="R271" s="55"/>
      <c r="S271" s="55"/>
      <c r="T271" s="55"/>
      <c r="U271" s="55"/>
      <c r="V271" s="55"/>
    </row>
    <row r="272"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O272" s="55"/>
      <c r="P272" s="55"/>
      <c r="Q272" s="55"/>
      <c r="R272" s="55"/>
      <c r="S272" s="55"/>
      <c r="T272" s="55"/>
      <c r="U272" s="55"/>
      <c r="V272" s="55"/>
    </row>
    <row r="273"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O273" s="55"/>
      <c r="P273" s="55"/>
      <c r="Q273" s="55"/>
      <c r="R273" s="55"/>
      <c r="S273" s="55"/>
      <c r="T273" s="55"/>
      <c r="U273" s="55"/>
      <c r="V273" s="55"/>
    </row>
    <row r="274"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O274" s="55"/>
      <c r="P274" s="55"/>
      <c r="Q274" s="55"/>
      <c r="R274" s="55"/>
      <c r="S274" s="55"/>
      <c r="T274" s="55"/>
      <c r="U274" s="55"/>
      <c r="V274" s="55"/>
    </row>
    <row r="275"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O275" s="55"/>
      <c r="P275" s="55"/>
      <c r="Q275" s="55"/>
      <c r="R275" s="55"/>
      <c r="S275" s="55"/>
      <c r="T275" s="55"/>
      <c r="U275" s="55"/>
      <c r="V275" s="55"/>
    </row>
    <row r="276"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O276" s="55"/>
      <c r="P276" s="55"/>
      <c r="Q276" s="55"/>
      <c r="R276" s="55"/>
      <c r="S276" s="55"/>
      <c r="T276" s="55"/>
      <c r="U276" s="55"/>
      <c r="V276" s="55"/>
    </row>
    <row r="277"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O277" s="55"/>
      <c r="P277" s="55"/>
      <c r="Q277" s="55"/>
      <c r="R277" s="55"/>
      <c r="S277" s="55"/>
      <c r="T277" s="55"/>
      <c r="U277" s="55"/>
      <c r="V277" s="55"/>
    </row>
    <row r="278"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O278" s="55"/>
      <c r="P278" s="55"/>
      <c r="Q278" s="55"/>
      <c r="R278" s="55"/>
      <c r="S278" s="55"/>
      <c r="T278" s="55"/>
      <c r="U278" s="55"/>
      <c r="V278" s="55"/>
    </row>
    <row r="279"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O279" s="55"/>
      <c r="P279" s="55"/>
      <c r="Q279" s="55"/>
      <c r="R279" s="55"/>
      <c r="S279" s="55"/>
      <c r="T279" s="55"/>
      <c r="U279" s="55"/>
      <c r="V279" s="55"/>
    </row>
    <row r="280"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O280" s="55"/>
      <c r="P280" s="55"/>
      <c r="Q280" s="55"/>
      <c r="R280" s="55"/>
      <c r="S280" s="55"/>
      <c r="T280" s="55"/>
      <c r="U280" s="55"/>
      <c r="V280" s="55"/>
    </row>
    <row r="281"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O281" s="55"/>
      <c r="P281" s="55"/>
      <c r="Q281" s="55"/>
      <c r="R281" s="55"/>
      <c r="S281" s="55"/>
      <c r="T281" s="55"/>
      <c r="U281" s="55"/>
      <c r="V281" s="55"/>
    </row>
    <row r="282"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O282" s="55"/>
      <c r="P282" s="55"/>
      <c r="Q282" s="55"/>
      <c r="R282" s="55"/>
      <c r="S282" s="55"/>
      <c r="T282" s="55"/>
      <c r="U282" s="55"/>
      <c r="V282" s="55"/>
    </row>
    <row r="283"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O283" s="55"/>
      <c r="P283" s="55"/>
      <c r="Q283" s="55"/>
      <c r="R283" s="55"/>
      <c r="S283" s="55"/>
      <c r="T283" s="55"/>
      <c r="U283" s="55"/>
      <c r="V283" s="55"/>
    </row>
    <row r="284"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O284" s="55"/>
      <c r="P284" s="55"/>
      <c r="Q284" s="55"/>
      <c r="R284" s="55"/>
      <c r="S284" s="55"/>
      <c r="T284" s="55"/>
      <c r="U284" s="55"/>
      <c r="V284" s="55"/>
    </row>
    <row r="285"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O285" s="55"/>
      <c r="P285" s="55"/>
      <c r="Q285" s="55"/>
      <c r="R285" s="55"/>
      <c r="S285" s="55"/>
      <c r="T285" s="55"/>
      <c r="U285" s="55"/>
      <c r="V285" s="55"/>
    </row>
    <row r="286"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O286" s="55"/>
      <c r="P286" s="55"/>
      <c r="Q286" s="55"/>
      <c r="R286" s="55"/>
      <c r="S286" s="55"/>
      <c r="T286" s="55"/>
      <c r="U286" s="55"/>
      <c r="V286" s="55"/>
    </row>
    <row r="287"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O287" s="55"/>
      <c r="P287" s="55"/>
      <c r="Q287" s="55"/>
      <c r="R287" s="55"/>
      <c r="S287" s="55"/>
      <c r="T287" s="55"/>
      <c r="U287" s="55"/>
      <c r="V287" s="55"/>
    </row>
    <row r="288"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O288" s="55"/>
      <c r="P288" s="55"/>
      <c r="Q288" s="55"/>
      <c r="R288" s="55"/>
      <c r="S288" s="55"/>
      <c r="T288" s="55"/>
      <c r="U288" s="55"/>
      <c r="V288" s="55"/>
    </row>
    <row r="289"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O289" s="55"/>
      <c r="P289" s="55"/>
      <c r="Q289" s="55"/>
      <c r="R289" s="55"/>
      <c r="S289" s="55"/>
      <c r="T289" s="55"/>
      <c r="U289" s="55"/>
      <c r="V289" s="55"/>
    </row>
    <row r="290"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O290" s="55"/>
      <c r="P290" s="55"/>
      <c r="Q290" s="55"/>
      <c r="R290" s="55"/>
      <c r="S290" s="55"/>
      <c r="T290" s="55"/>
      <c r="U290" s="55"/>
      <c r="V290" s="55"/>
    </row>
    <row r="291"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O291" s="55"/>
      <c r="P291" s="55"/>
      <c r="Q291" s="55"/>
      <c r="R291" s="55"/>
      <c r="S291" s="55"/>
      <c r="T291" s="55"/>
      <c r="U291" s="55"/>
      <c r="V291" s="55"/>
    </row>
    <row r="292"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O292" s="55"/>
      <c r="P292" s="55"/>
      <c r="Q292" s="55"/>
      <c r="R292" s="55"/>
      <c r="S292" s="55"/>
      <c r="T292" s="55"/>
      <c r="U292" s="55"/>
      <c r="V292" s="55"/>
    </row>
    <row r="293"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O293" s="55"/>
      <c r="P293" s="55"/>
      <c r="Q293" s="55"/>
      <c r="R293" s="55"/>
      <c r="S293" s="55"/>
      <c r="T293" s="55"/>
      <c r="U293" s="55"/>
      <c r="V293" s="55"/>
    </row>
    <row r="294"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O294" s="55"/>
      <c r="P294" s="55"/>
      <c r="Q294" s="55"/>
      <c r="R294" s="55"/>
      <c r="S294" s="55"/>
      <c r="T294" s="55"/>
      <c r="U294" s="55"/>
      <c r="V294" s="55"/>
    </row>
    <row r="295"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O295" s="55"/>
      <c r="P295" s="55"/>
      <c r="Q295" s="55"/>
      <c r="R295" s="55"/>
      <c r="S295" s="55"/>
      <c r="T295" s="55"/>
      <c r="U295" s="55"/>
      <c r="V295" s="55"/>
    </row>
    <row r="296"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O296" s="55"/>
      <c r="P296" s="55"/>
      <c r="Q296" s="55"/>
      <c r="R296" s="55"/>
      <c r="S296" s="55"/>
      <c r="T296" s="55"/>
      <c r="U296" s="55"/>
      <c r="V296" s="55"/>
    </row>
    <row r="297"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O297" s="55"/>
      <c r="P297" s="55"/>
      <c r="Q297" s="55"/>
      <c r="R297" s="55"/>
      <c r="S297" s="55"/>
      <c r="T297" s="55"/>
      <c r="U297" s="55"/>
      <c r="V297" s="55"/>
    </row>
    <row r="298"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O298" s="55"/>
      <c r="P298" s="55"/>
      <c r="Q298" s="55"/>
      <c r="R298" s="55"/>
      <c r="S298" s="55"/>
      <c r="T298" s="55"/>
      <c r="U298" s="55"/>
      <c r="V298" s="55"/>
    </row>
    <row r="299"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O299" s="55"/>
      <c r="P299" s="55"/>
      <c r="Q299" s="55"/>
      <c r="R299" s="55"/>
      <c r="S299" s="55"/>
      <c r="T299" s="55"/>
      <c r="U299" s="55"/>
      <c r="V299" s="55"/>
    </row>
    <row r="300"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O300" s="55"/>
      <c r="P300" s="55"/>
      <c r="Q300" s="55"/>
      <c r="R300" s="55"/>
      <c r="S300" s="55"/>
      <c r="T300" s="55"/>
      <c r="U300" s="55"/>
      <c r="V300" s="55"/>
    </row>
    <row r="301"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O301" s="55"/>
      <c r="P301" s="55"/>
      <c r="Q301" s="55"/>
      <c r="R301" s="55"/>
      <c r="S301" s="55"/>
      <c r="T301" s="55"/>
      <c r="U301" s="55"/>
      <c r="V301" s="55"/>
    </row>
    <row r="302"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O302" s="55"/>
      <c r="P302" s="55"/>
      <c r="Q302" s="55"/>
      <c r="R302" s="55"/>
      <c r="S302" s="55"/>
      <c r="T302" s="55"/>
      <c r="U302" s="55"/>
      <c r="V302" s="55"/>
    </row>
    <row r="303"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O303" s="55"/>
      <c r="P303" s="55"/>
      <c r="Q303" s="55"/>
      <c r="R303" s="55"/>
      <c r="S303" s="55"/>
      <c r="T303" s="55"/>
      <c r="U303" s="55"/>
      <c r="V303" s="55"/>
    </row>
    <row r="304"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O304" s="55"/>
      <c r="P304" s="55"/>
      <c r="Q304" s="55"/>
      <c r="R304" s="55"/>
      <c r="S304" s="55"/>
      <c r="T304" s="55"/>
      <c r="U304" s="55"/>
      <c r="V304" s="55"/>
    </row>
    <row r="305"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O305" s="55"/>
      <c r="P305" s="55"/>
      <c r="Q305" s="55"/>
      <c r="R305" s="55"/>
      <c r="S305" s="55"/>
      <c r="T305" s="55"/>
      <c r="U305" s="55"/>
      <c r="V305" s="55"/>
    </row>
    <row r="306"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O306" s="55"/>
      <c r="P306" s="55"/>
      <c r="Q306" s="55"/>
      <c r="R306" s="55"/>
      <c r="S306" s="55"/>
      <c r="T306" s="55"/>
      <c r="U306" s="55"/>
      <c r="V306" s="55"/>
    </row>
    <row r="307"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O307" s="55"/>
      <c r="P307" s="55"/>
      <c r="Q307" s="55"/>
      <c r="R307" s="55"/>
      <c r="S307" s="55"/>
      <c r="T307" s="55"/>
      <c r="U307" s="55"/>
      <c r="V307" s="55"/>
    </row>
    <row r="308"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O308" s="55"/>
      <c r="P308" s="55"/>
      <c r="Q308" s="55"/>
      <c r="R308" s="55"/>
      <c r="S308" s="55"/>
      <c r="T308" s="55"/>
      <c r="U308" s="55"/>
      <c r="V308" s="55"/>
    </row>
    <row r="309"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O309" s="55"/>
      <c r="P309" s="55"/>
      <c r="Q309" s="55"/>
      <c r="R309" s="55"/>
      <c r="S309" s="55"/>
      <c r="T309" s="55"/>
      <c r="U309" s="55"/>
      <c r="V309" s="55"/>
    </row>
    <row r="310"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O310" s="55"/>
      <c r="P310" s="55"/>
      <c r="Q310" s="55"/>
      <c r="R310" s="55"/>
      <c r="S310" s="55"/>
      <c r="T310" s="55"/>
      <c r="U310" s="55"/>
      <c r="V310" s="55"/>
    </row>
    <row r="311"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O311" s="55"/>
      <c r="P311" s="55"/>
      <c r="Q311" s="55"/>
      <c r="R311" s="55"/>
      <c r="S311" s="55"/>
      <c r="T311" s="55"/>
      <c r="U311" s="55"/>
      <c r="V311" s="55"/>
    </row>
    <row r="312"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O312" s="55"/>
      <c r="P312" s="55"/>
      <c r="Q312" s="55"/>
      <c r="R312" s="55"/>
      <c r="S312" s="55"/>
      <c r="T312" s="55"/>
      <c r="U312" s="55"/>
      <c r="V312" s="55"/>
    </row>
    <row r="313"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O313" s="55"/>
      <c r="P313" s="55"/>
      <c r="Q313" s="55"/>
      <c r="R313" s="55"/>
      <c r="S313" s="55"/>
      <c r="T313" s="55"/>
      <c r="U313" s="55"/>
      <c r="V313" s="55"/>
    </row>
    <row r="314"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O314" s="55"/>
      <c r="P314" s="55"/>
      <c r="Q314" s="55"/>
      <c r="R314" s="55"/>
      <c r="S314" s="55"/>
      <c r="T314" s="55"/>
      <c r="U314" s="55"/>
      <c r="V314" s="55"/>
    </row>
    <row r="315"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O315" s="55"/>
      <c r="P315" s="55"/>
      <c r="Q315" s="55"/>
      <c r="R315" s="55"/>
      <c r="S315" s="55"/>
      <c r="T315" s="55"/>
      <c r="U315" s="55"/>
      <c r="V315" s="55"/>
    </row>
    <row r="316"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O316" s="55"/>
      <c r="P316" s="55"/>
      <c r="Q316" s="55"/>
      <c r="R316" s="55"/>
      <c r="S316" s="55"/>
      <c r="T316" s="55"/>
      <c r="U316" s="55"/>
      <c r="V316" s="55"/>
    </row>
    <row r="317"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O317" s="55"/>
      <c r="P317" s="55"/>
      <c r="Q317" s="55"/>
      <c r="R317" s="55"/>
      <c r="S317" s="55"/>
      <c r="T317" s="55"/>
      <c r="U317" s="55"/>
      <c r="V317" s="55"/>
    </row>
    <row r="318"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O318" s="55"/>
      <c r="P318" s="55"/>
      <c r="Q318" s="55"/>
      <c r="R318" s="55"/>
      <c r="S318" s="55"/>
      <c r="T318" s="55"/>
      <c r="U318" s="55"/>
      <c r="V318" s="55"/>
    </row>
    <row r="319"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O319" s="55"/>
      <c r="P319" s="55"/>
      <c r="Q319" s="55"/>
      <c r="R319" s="55"/>
      <c r="S319" s="55"/>
      <c r="T319" s="55"/>
      <c r="U319" s="55"/>
      <c r="V319" s="55"/>
    </row>
    <row r="320"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O320" s="55"/>
      <c r="P320" s="55"/>
      <c r="Q320" s="55"/>
      <c r="R320" s="55"/>
      <c r="S320" s="55"/>
      <c r="T320" s="55"/>
      <c r="U320" s="55"/>
      <c r="V320" s="55"/>
    </row>
    <row r="321"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O321" s="55"/>
      <c r="P321" s="55"/>
      <c r="Q321" s="55"/>
      <c r="R321" s="55"/>
      <c r="S321" s="55"/>
      <c r="T321" s="55"/>
      <c r="U321" s="55"/>
      <c r="V321" s="55"/>
    </row>
    <row r="322"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O322" s="55"/>
      <c r="P322" s="55"/>
      <c r="Q322" s="55"/>
      <c r="R322" s="55"/>
      <c r="S322" s="55"/>
      <c r="T322" s="55"/>
      <c r="U322" s="55"/>
      <c r="V322" s="55"/>
    </row>
    <row r="323"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O323" s="55"/>
      <c r="P323" s="55"/>
      <c r="Q323" s="55"/>
      <c r="R323" s="55"/>
      <c r="S323" s="55"/>
      <c r="T323" s="55"/>
      <c r="U323" s="55"/>
      <c r="V323" s="55"/>
    </row>
    <row r="324"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O324" s="55"/>
      <c r="P324" s="55"/>
      <c r="Q324" s="55"/>
      <c r="R324" s="55"/>
      <c r="S324" s="55"/>
      <c r="T324" s="55"/>
      <c r="U324" s="55"/>
      <c r="V324" s="55"/>
    </row>
    <row r="325"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O325" s="55"/>
      <c r="P325" s="55"/>
      <c r="Q325" s="55"/>
      <c r="R325" s="55"/>
      <c r="S325" s="55"/>
      <c r="T325" s="55"/>
      <c r="U325" s="55"/>
      <c r="V325" s="55"/>
    </row>
    <row r="326"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O326" s="55"/>
      <c r="P326" s="55"/>
      <c r="Q326" s="55"/>
      <c r="R326" s="55"/>
      <c r="S326" s="55"/>
      <c r="T326" s="55"/>
      <c r="U326" s="55"/>
      <c r="V326" s="55"/>
    </row>
    <row r="327"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O327" s="55"/>
      <c r="P327" s="55"/>
      <c r="Q327" s="55"/>
      <c r="R327" s="55"/>
      <c r="S327" s="55"/>
      <c r="T327" s="55"/>
      <c r="U327" s="55"/>
      <c r="V327" s="55"/>
    </row>
    <row r="328"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O328" s="55"/>
      <c r="P328" s="55"/>
      <c r="Q328" s="55"/>
      <c r="R328" s="55"/>
      <c r="S328" s="55"/>
      <c r="T328" s="55"/>
      <c r="U328" s="55"/>
      <c r="V328" s="55"/>
    </row>
    <row r="329"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O329" s="55"/>
      <c r="P329" s="55"/>
      <c r="Q329" s="55"/>
      <c r="R329" s="55"/>
      <c r="S329" s="55"/>
      <c r="T329" s="55"/>
      <c r="U329" s="55"/>
      <c r="V329" s="55"/>
    </row>
    <row r="330"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O330" s="55"/>
      <c r="P330" s="55"/>
      <c r="Q330" s="55"/>
      <c r="R330" s="55"/>
      <c r="S330" s="55"/>
      <c r="T330" s="55"/>
      <c r="U330" s="55"/>
      <c r="V330" s="55"/>
    </row>
    <row r="331"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O331" s="55"/>
      <c r="P331" s="55"/>
      <c r="Q331" s="55"/>
      <c r="R331" s="55"/>
      <c r="S331" s="55"/>
      <c r="T331" s="55"/>
      <c r="U331" s="55"/>
      <c r="V331" s="55"/>
    </row>
    <row r="332"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O332" s="55"/>
      <c r="P332" s="55"/>
      <c r="Q332" s="55"/>
      <c r="R332" s="55"/>
      <c r="S332" s="55"/>
      <c r="T332" s="55"/>
      <c r="U332" s="55"/>
      <c r="V332" s="55"/>
    </row>
    <row r="333"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O333" s="55"/>
      <c r="P333" s="55"/>
      <c r="Q333" s="55"/>
      <c r="R333" s="55"/>
      <c r="S333" s="55"/>
      <c r="T333" s="55"/>
      <c r="U333" s="55"/>
      <c r="V333" s="55"/>
    </row>
    <row r="334"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O334" s="55"/>
      <c r="P334" s="55"/>
      <c r="Q334" s="55"/>
      <c r="R334" s="55"/>
      <c r="S334" s="55"/>
      <c r="T334" s="55"/>
      <c r="U334" s="55"/>
      <c r="V334" s="55"/>
    </row>
    <row r="335"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O335" s="55"/>
      <c r="P335" s="55"/>
      <c r="Q335" s="55"/>
      <c r="R335" s="55"/>
      <c r="S335" s="55"/>
      <c r="T335" s="55"/>
      <c r="U335" s="55"/>
      <c r="V335" s="55"/>
    </row>
    <row r="336"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O336" s="55"/>
      <c r="P336" s="55"/>
      <c r="Q336" s="55"/>
      <c r="R336" s="55"/>
      <c r="S336" s="55"/>
      <c r="T336" s="55"/>
      <c r="U336" s="55"/>
      <c r="V336" s="55"/>
    </row>
    <row r="337"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O337" s="55"/>
      <c r="P337" s="55"/>
      <c r="Q337" s="55"/>
      <c r="R337" s="55"/>
      <c r="S337" s="55"/>
      <c r="T337" s="55"/>
      <c r="U337" s="55"/>
      <c r="V337" s="55"/>
    </row>
    <row r="338"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O338" s="55"/>
      <c r="P338" s="55"/>
      <c r="Q338" s="55"/>
      <c r="R338" s="55"/>
      <c r="S338" s="55"/>
      <c r="T338" s="55"/>
      <c r="U338" s="55"/>
      <c r="V338" s="55"/>
    </row>
    <row r="339"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O339" s="55"/>
      <c r="P339" s="55"/>
      <c r="Q339" s="55"/>
      <c r="R339" s="55"/>
      <c r="S339" s="55"/>
      <c r="T339" s="55"/>
      <c r="U339" s="55"/>
      <c r="V339" s="55"/>
    </row>
    <row r="340"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O340" s="55"/>
      <c r="P340" s="55"/>
      <c r="Q340" s="55"/>
      <c r="R340" s="55"/>
      <c r="S340" s="55"/>
      <c r="T340" s="55"/>
      <c r="U340" s="55"/>
      <c r="V340" s="55"/>
    </row>
    <row r="341"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O341" s="55"/>
      <c r="P341" s="55"/>
      <c r="Q341" s="55"/>
      <c r="R341" s="55"/>
      <c r="S341" s="55"/>
      <c r="T341" s="55"/>
      <c r="U341" s="55"/>
      <c r="V341" s="55"/>
    </row>
    <row r="342"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O342" s="55"/>
      <c r="P342" s="55"/>
      <c r="Q342" s="55"/>
      <c r="R342" s="55"/>
      <c r="S342" s="55"/>
      <c r="T342" s="55"/>
      <c r="U342" s="55"/>
      <c r="V342" s="55"/>
    </row>
    <row r="343"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O343" s="55"/>
      <c r="P343" s="55"/>
      <c r="Q343" s="55"/>
      <c r="R343" s="55"/>
      <c r="S343" s="55"/>
      <c r="T343" s="55"/>
      <c r="U343" s="55"/>
      <c r="V343" s="55"/>
    </row>
    <row r="344"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O344" s="55"/>
      <c r="P344" s="55"/>
      <c r="Q344" s="55"/>
      <c r="R344" s="55"/>
      <c r="S344" s="55"/>
      <c r="T344" s="55"/>
      <c r="U344" s="55"/>
      <c r="V344" s="55"/>
    </row>
    <row r="345"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O345" s="55"/>
      <c r="P345" s="55"/>
      <c r="Q345" s="55"/>
      <c r="R345" s="55"/>
      <c r="S345" s="55"/>
      <c r="T345" s="55"/>
      <c r="U345" s="55"/>
      <c r="V345" s="55"/>
    </row>
    <row r="346"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O346" s="55"/>
      <c r="P346" s="55"/>
      <c r="Q346" s="55"/>
      <c r="R346" s="55"/>
      <c r="S346" s="55"/>
      <c r="T346" s="55"/>
      <c r="U346" s="55"/>
      <c r="V346" s="55"/>
    </row>
    <row r="347"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O347" s="55"/>
      <c r="P347" s="55"/>
      <c r="Q347" s="55"/>
      <c r="R347" s="55"/>
      <c r="S347" s="55"/>
      <c r="T347" s="55"/>
      <c r="U347" s="55"/>
      <c r="V347" s="55"/>
    </row>
    <row r="348"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O348" s="55"/>
      <c r="P348" s="55"/>
      <c r="Q348" s="55"/>
      <c r="R348" s="55"/>
      <c r="S348" s="55"/>
      <c r="T348" s="55"/>
      <c r="U348" s="55"/>
      <c r="V348" s="55"/>
    </row>
    <row r="349"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O349" s="55"/>
      <c r="P349" s="55"/>
      <c r="Q349" s="55"/>
      <c r="R349" s="55"/>
      <c r="S349" s="55"/>
      <c r="T349" s="55"/>
      <c r="U349" s="55"/>
      <c r="V349" s="55"/>
    </row>
    <row r="350"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O350" s="55"/>
      <c r="P350" s="55"/>
      <c r="Q350" s="55"/>
      <c r="R350" s="55"/>
      <c r="S350" s="55"/>
      <c r="T350" s="55"/>
      <c r="U350" s="55"/>
      <c r="V350" s="55"/>
    </row>
    <row r="351"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O351" s="55"/>
      <c r="P351" s="55"/>
      <c r="Q351" s="55"/>
      <c r="R351" s="55"/>
      <c r="S351" s="55"/>
      <c r="T351" s="55"/>
      <c r="U351" s="55"/>
      <c r="V351" s="55"/>
    </row>
    <row r="352"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O352" s="55"/>
      <c r="P352" s="55"/>
      <c r="Q352" s="55"/>
      <c r="R352" s="55"/>
      <c r="S352" s="55"/>
      <c r="T352" s="55"/>
      <c r="U352" s="55"/>
      <c r="V352" s="55"/>
    </row>
    <row r="353"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O353" s="55"/>
      <c r="P353" s="55"/>
      <c r="Q353" s="55"/>
      <c r="R353" s="55"/>
      <c r="S353" s="55"/>
      <c r="T353" s="55"/>
      <c r="U353" s="55"/>
      <c r="V353" s="55"/>
    </row>
    <row r="354"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O354" s="55"/>
      <c r="P354" s="55"/>
      <c r="Q354" s="55"/>
      <c r="R354" s="55"/>
      <c r="S354" s="55"/>
      <c r="T354" s="55"/>
      <c r="U354" s="55"/>
      <c r="V354" s="55"/>
    </row>
    <row r="355"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O355" s="55"/>
      <c r="P355" s="55"/>
      <c r="Q355" s="55"/>
      <c r="R355" s="55"/>
      <c r="S355" s="55"/>
      <c r="T355" s="55"/>
      <c r="U355" s="55"/>
      <c r="V355" s="55"/>
    </row>
    <row r="356"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O356" s="55"/>
      <c r="P356" s="55"/>
      <c r="Q356" s="55"/>
      <c r="R356" s="55"/>
      <c r="S356" s="55"/>
      <c r="T356" s="55"/>
      <c r="U356" s="55"/>
      <c r="V356" s="55"/>
    </row>
    <row r="357"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O357" s="55"/>
      <c r="P357" s="55"/>
      <c r="Q357" s="55"/>
      <c r="R357" s="55"/>
      <c r="S357" s="55"/>
      <c r="T357" s="55"/>
      <c r="U357" s="55"/>
      <c r="V357" s="55"/>
    </row>
    <row r="358"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O358" s="55"/>
      <c r="P358" s="55"/>
      <c r="Q358" s="55"/>
      <c r="R358" s="55"/>
      <c r="S358" s="55"/>
      <c r="T358" s="55"/>
      <c r="U358" s="55"/>
      <c r="V358" s="55"/>
    </row>
    <row r="359"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O359" s="55"/>
      <c r="P359" s="55"/>
      <c r="Q359" s="55"/>
      <c r="R359" s="55"/>
      <c r="S359" s="55"/>
      <c r="T359" s="55"/>
      <c r="U359" s="55"/>
      <c r="V359" s="55"/>
    </row>
    <row r="360"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O360" s="55"/>
      <c r="P360" s="55"/>
      <c r="Q360" s="55"/>
      <c r="R360" s="55"/>
      <c r="S360" s="55"/>
      <c r="T360" s="55"/>
      <c r="U360" s="55"/>
      <c r="V360" s="55"/>
    </row>
    <row r="361"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O361" s="55"/>
      <c r="P361" s="55"/>
      <c r="Q361" s="55"/>
      <c r="R361" s="55"/>
      <c r="S361" s="55"/>
      <c r="T361" s="55"/>
      <c r="U361" s="55"/>
      <c r="V361" s="55"/>
    </row>
    <row r="362"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O362" s="55"/>
      <c r="P362" s="55"/>
      <c r="Q362" s="55"/>
      <c r="R362" s="55"/>
      <c r="S362" s="55"/>
      <c r="T362" s="55"/>
      <c r="U362" s="55"/>
      <c r="V362" s="55"/>
    </row>
    <row r="363"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O363" s="55"/>
      <c r="P363" s="55"/>
      <c r="Q363" s="55"/>
      <c r="R363" s="55"/>
      <c r="S363" s="55"/>
      <c r="T363" s="55"/>
      <c r="U363" s="55"/>
      <c r="V363" s="55"/>
    </row>
    <row r="364"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O364" s="55"/>
      <c r="P364" s="55"/>
      <c r="Q364" s="55"/>
      <c r="R364" s="55"/>
      <c r="S364" s="55"/>
      <c r="T364" s="55"/>
      <c r="U364" s="55"/>
      <c r="V364" s="55"/>
    </row>
    <row r="365"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O365" s="55"/>
      <c r="P365" s="55"/>
      <c r="Q365" s="55"/>
      <c r="R365" s="55"/>
      <c r="S365" s="55"/>
      <c r="T365" s="55"/>
      <c r="U365" s="55"/>
      <c r="V365" s="55"/>
    </row>
    <row r="366"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O366" s="55"/>
      <c r="P366" s="55"/>
      <c r="Q366" s="55"/>
      <c r="R366" s="55"/>
      <c r="S366" s="55"/>
      <c r="T366" s="55"/>
      <c r="U366" s="55"/>
      <c r="V366" s="55"/>
    </row>
    <row r="367"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O367" s="55"/>
      <c r="P367" s="55"/>
      <c r="Q367" s="55"/>
      <c r="R367" s="55"/>
      <c r="S367" s="55"/>
      <c r="T367" s="55"/>
      <c r="U367" s="55"/>
      <c r="V367" s="55"/>
    </row>
    <row r="368"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O368" s="55"/>
      <c r="P368" s="55"/>
      <c r="Q368" s="55"/>
      <c r="R368" s="55"/>
      <c r="S368" s="55"/>
      <c r="T368" s="55"/>
      <c r="U368" s="55"/>
      <c r="V368" s="55"/>
    </row>
    <row r="369"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O369" s="55"/>
      <c r="P369" s="55"/>
      <c r="Q369" s="55"/>
      <c r="R369" s="55"/>
      <c r="S369" s="55"/>
      <c r="T369" s="55"/>
      <c r="U369" s="55"/>
      <c r="V369" s="55"/>
    </row>
    <row r="370"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O370" s="55"/>
      <c r="P370" s="55"/>
      <c r="Q370" s="55"/>
      <c r="R370" s="55"/>
      <c r="S370" s="55"/>
      <c r="T370" s="55"/>
      <c r="U370" s="55"/>
      <c r="V370" s="55"/>
    </row>
    <row r="371"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O371" s="55"/>
      <c r="P371" s="55"/>
      <c r="Q371" s="55"/>
      <c r="R371" s="55"/>
      <c r="S371" s="55"/>
      <c r="T371" s="55"/>
      <c r="U371" s="55"/>
      <c r="V371" s="55"/>
    </row>
    <row r="372"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O372" s="55"/>
      <c r="P372" s="55"/>
      <c r="Q372" s="55"/>
      <c r="R372" s="55"/>
      <c r="S372" s="55"/>
      <c r="T372" s="55"/>
      <c r="U372" s="55"/>
      <c r="V372" s="55"/>
    </row>
    <row r="373"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O373" s="55"/>
      <c r="P373" s="55"/>
      <c r="Q373" s="55"/>
      <c r="R373" s="55"/>
      <c r="S373" s="55"/>
      <c r="T373" s="55"/>
      <c r="U373" s="55"/>
      <c r="V373" s="55"/>
    </row>
    <row r="374"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O374" s="55"/>
      <c r="P374" s="55"/>
      <c r="Q374" s="55"/>
      <c r="R374" s="55"/>
      <c r="S374" s="55"/>
      <c r="T374" s="55"/>
      <c r="U374" s="55"/>
      <c r="V374" s="55"/>
    </row>
    <row r="375"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O375" s="55"/>
      <c r="P375" s="55"/>
      <c r="Q375" s="55"/>
      <c r="R375" s="55"/>
      <c r="S375" s="55"/>
      <c r="T375" s="55"/>
      <c r="U375" s="55"/>
      <c r="V375" s="55"/>
    </row>
    <row r="376"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O376" s="55"/>
      <c r="P376" s="55"/>
      <c r="Q376" s="55"/>
      <c r="R376" s="55"/>
      <c r="S376" s="55"/>
      <c r="T376" s="55"/>
      <c r="U376" s="55"/>
      <c r="V376" s="55"/>
    </row>
    <row r="377"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O377" s="55"/>
      <c r="P377" s="55"/>
      <c r="Q377" s="55"/>
      <c r="R377" s="55"/>
      <c r="S377" s="55"/>
      <c r="T377" s="55"/>
      <c r="U377" s="55"/>
      <c r="V377" s="55"/>
    </row>
    <row r="378"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O378" s="55"/>
      <c r="P378" s="55"/>
      <c r="Q378" s="55"/>
      <c r="R378" s="55"/>
      <c r="S378" s="55"/>
      <c r="T378" s="55"/>
      <c r="U378" s="55"/>
      <c r="V378" s="55"/>
    </row>
    <row r="379"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O379" s="55"/>
      <c r="P379" s="55"/>
      <c r="Q379" s="55"/>
      <c r="R379" s="55"/>
      <c r="S379" s="55"/>
      <c r="T379" s="55"/>
      <c r="U379" s="55"/>
      <c r="V379" s="55"/>
    </row>
    <row r="380"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O380" s="55"/>
      <c r="P380" s="55"/>
      <c r="Q380" s="55"/>
      <c r="R380" s="55"/>
      <c r="S380" s="55"/>
      <c r="T380" s="55"/>
      <c r="U380" s="55"/>
      <c r="V380" s="55"/>
    </row>
    <row r="381"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O381" s="55"/>
      <c r="P381" s="55"/>
      <c r="Q381" s="55"/>
      <c r="R381" s="55"/>
      <c r="S381" s="55"/>
      <c r="T381" s="55"/>
      <c r="U381" s="55"/>
      <c r="V381" s="55"/>
    </row>
    <row r="382"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O382" s="55"/>
      <c r="P382" s="55"/>
      <c r="Q382" s="55"/>
      <c r="R382" s="55"/>
      <c r="S382" s="55"/>
      <c r="T382" s="55"/>
      <c r="U382" s="55"/>
      <c r="V382" s="55"/>
    </row>
    <row r="383"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O383" s="55"/>
      <c r="P383" s="55"/>
      <c r="Q383" s="55"/>
      <c r="R383" s="55"/>
      <c r="S383" s="55"/>
      <c r="T383" s="55"/>
      <c r="U383" s="55"/>
      <c r="V383" s="55"/>
    </row>
    <row r="384"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O384" s="55"/>
      <c r="P384" s="55"/>
      <c r="Q384" s="55"/>
      <c r="R384" s="55"/>
      <c r="S384" s="55"/>
      <c r="T384" s="55"/>
      <c r="U384" s="55"/>
      <c r="V384" s="55"/>
    </row>
    <row r="385"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O385" s="55"/>
      <c r="P385" s="55"/>
      <c r="Q385" s="55"/>
      <c r="R385" s="55"/>
      <c r="S385" s="55"/>
      <c r="T385" s="55"/>
      <c r="U385" s="55"/>
      <c r="V385" s="55"/>
    </row>
    <row r="386"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O386" s="55"/>
      <c r="P386" s="55"/>
      <c r="Q386" s="55"/>
      <c r="R386" s="55"/>
      <c r="S386" s="55"/>
      <c r="T386" s="55"/>
      <c r="U386" s="55"/>
      <c r="V386" s="55"/>
    </row>
    <row r="387"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O387" s="55"/>
      <c r="P387" s="55"/>
      <c r="Q387" s="55"/>
      <c r="R387" s="55"/>
      <c r="S387" s="55"/>
      <c r="T387" s="55"/>
      <c r="U387" s="55"/>
      <c r="V387" s="55"/>
    </row>
    <row r="388"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O388" s="55"/>
      <c r="P388" s="55"/>
      <c r="Q388" s="55"/>
      <c r="R388" s="55"/>
      <c r="S388" s="55"/>
      <c r="T388" s="55"/>
      <c r="U388" s="55"/>
      <c r="V388" s="55"/>
    </row>
    <row r="389"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O389" s="55"/>
      <c r="P389" s="55"/>
      <c r="Q389" s="55"/>
      <c r="R389" s="55"/>
      <c r="S389" s="55"/>
      <c r="T389" s="55"/>
      <c r="U389" s="55"/>
      <c r="V389" s="55"/>
    </row>
    <row r="390"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O390" s="55"/>
      <c r="P390" s="55"/>
      <c r="Q390" s="55"/>
      <c r="R390" s="55"/>
      <c r="S390" s="55"/>
      <c r="T390" s="55"/>
      <c r="U390" s="55"/>
      <c r="V390" s="55"/>
    </row>
    <row r="391"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O391" s="55"/>
      <c r="P391" s="55"/>
      <c r="Q391" s="55"/>
      <c r="R391" s="55"/>
      <c r="S391" s="55"/>
      <c r="T391" s="55"/>
      <c r="U391" s="55"/>
      <c r="V391" s="55"/>
    </row>
    <row r="392"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O392" s="55"/>
      <c r="P392" s="55"/>
      <c r="Q392" s="55"/>
      <c r="R392" s="55"/>
      <c r="S392" s="55"/>
      <c r="T392" s="55"/>
      <c r="U392" s="55"/>
      <c r="V392" s="55"/>
    </row>
    <row r="393"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O393" s="55"/>
      <c r="P393" s="55"/>
      <c r="Q393" s="55"/>
      <c r="R393" s="55"/>
      <c r="S393" s="55"/>
      <c r="T393" s="55"/>
      <c r="U393" s="55"/>
      <c r="V393" s="55"/>
    </row>
    <row r="394"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O394" s="55"/>
      <c r="P394" s="55"/>
      <c r="Q394" s="55"/>
      <c r="R394" s="55"/>
      <c r="S394" s="55"/>
      <c r="T394" s="55"/>
      <c r="U394" s="55"/>
      <c r="V394" s="55"/>
    </row>
    <row r="395"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O395" s="55"/>
      <c r="P395" s="55"/>
      <c r="Q395" s="55"/>
      <c r="R395" s="55"/>
      <c r="S395" s="55"/>
      <c r="T395" s="55"/>
      <c r="U395" s="55"/>
      <c r="V395" s="55"/>
    </row>
    <row r="396"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O396" s="55"/>
      <c r="P396" s="55"/>
      <c r="Q396" s="55"/>
      <c r="R396" s="55"/>
      <c r="S396" s="55"/>
      <c r="T396" s="55"/>
      <c r="U396" s="55"/>
      <c r="V396" s="55"/>
    </row>
    <row r="397"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O397" s="55"/>
      <c r="P397" s="55"/>
      <c r="Q397" s="55"/>
      <c r="R397" s="55"/>
      <c r="S397" s="55"/>
      <c r="T397" s="55"/>
      <c r="U397" s="55"/>
      <c r="V397" s="55"/>
    </row>
    <row r="398"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O398" s="55"/>
      <c r="P398" s="55"/>
      <c r="Q398" s="55"/>
      <c r="R398" s="55"/>
      <c r="S398" s="55"/>
      <c r="T398" s="55"/>
      <c r="U398" s="55"/>
      <c r="V398" s="55"/>
    </row>
    <row r="399"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O399" s="55"/>
      <c r="P399" s="55"/>
      <c r="Q399" s="55"/>
      <c r="R399" s="55"/>
      <c r="S399" s="55"/>
      <c r="T399" s="55"/>
      <c r="U399" s="55"/>
      <c r="V399" s="55"/>
    </row>
    <row r="400"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O400" s="55"/>
      <c r="P400" s="55"/>
      <c r="Q400" s="55"/>
      <c r="R400" s="55"/>
      <c r="S400" s="55"/>
      <c r="T400" s="55"/>
      <c r="U400" s="55"/>
      <c r="V400" s="55"/>
    </row>
    <row r="401"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O401" s="55"/>
      <c r="P401" s="55"/>
      <c r="Q401" s="55"/>
      <c r="R401" s="55"/>
      <c r="S401" s="55"/>
      <c r="T401" s="55"/>
      <c r="U401" s="55"/>
      <c r="V401" s="55"/>
    </row>
    <row r="402"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O402" s="55"/>
      <c r="P402" s="55"/>
      <c r="Q402" s="55"/>
      <c r="R402" s="55"/>
      <c r="S402" s="55"/>
      <c r="T402" s="55"/>
      <c r="U402" s="55"/>
      <c r="V402" s="55"/>
    </row>
    <row r="403"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O403" s="55"/>
      <c r="P403" s="55"/>
      <c r="Q403" s="55"/>
      <c r="R403" s="55"/>
      <c r="S403" s="55"/>
      <c r="T403" s="55"/>
      <c r="U403" s="55"/>
      <c r="V403" s="55"/>
    </row>
    <row r="404"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O404" s="55"/>
      <c r="P404" s="55"/>
      <c r="Q404" s="55"/>
      <c r="R404" s="55"/>
      <c r="S404" s="55"/>
      <c r="T404" s="55"/>
      <c r="U404" s="55"/>
      <c r="V404" s="55"/>
    </row>
    <row r="405"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O405" s="55"/>
      <c r="P405" s="55"/>
      <c r="Q405" s="55"/>
      <c r="R405" s="55"/>
      <c r="S405" s="55"/>
      <c r="T405" s="55"/>
      <c r="U405" s="55"/>
      <c r="V405" s="55"/>
    </row>
    <row r="406"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O406" s="55"/>
      <c r="P406" s="55"/>
      <c r="Q406" s="55"/>
      <c r="R406" s="55"/>
      <c r="S406" s="55"/>
      <c r="T406" s="55"/>
      <c r="U406" s="55"/>
      <c r="V406" s="55"/>
    </row>
    <row r="407"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O407" s="55"/>
      <c r="P407" s="55"/>
      <c r="Q407" s="55"/>
      <c r="R407" s="55"/>
      <c r="S407" s="55"/>
      <c r="T407" s="55"/>
      <c r="U407" s="55"/>
      <c r="V407" s="55"/>
    </row>
    <row r="408"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O408" s="55"/>
      <c r="P408" s="55"/>
      <c r="Q408" s="55"/>
      <c r="R408" s="55"/>
      <c r="S408" s="55"/>
      <c r="T408" s="55"/>
      <c r="U408" s="55"/>
      <c r="V408" s="55"/>
    </row>
    <row r="409"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O409" s="55"/>
      <c r="P409" s="55"/>
      <c r="Q409" s="55"/>
      <c r="R409" s="55"/>
      <c r="S409" s="55"/>
      <c r="T409" s="55"/>
      <c r="U409" s="55"/>
      <c r="V409" s="55"/>
    </row>
    <row r="410"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O410" s="55"/>
      <c r="P410" s="55"/>
      <c r="Q410" s="55"/>
      <c r="R410" s="55"/>
      <c r="S410" s="55"/>
      <c r="T410" s="55"/>
      <c r="U410" s="55"/>
      <c r="V410" s="55"/>
    </row>
    <row r="411"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O411" s="55"/>
      <c r="P411" s="55"/>
      <c r="Q411" s="55"/>
      <c r="R411" s="55"/>
      <c r="S411" s="55"/>
      <c r="T411" s="55"/>
      <c r="U411" s="55"/>
      <c r="V411" s="55"/>
    </row>
    <row r="412"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O412" s="55"/>
      <c r="P412" s="55"/>
      <c r="Q412" s="55"/>
      <c r="R412" s="55"/>
      <c r="S412" s="55"/>
      <c r="T412" s="55"/>
      <c r="U412" s="55"/>
      <c r="V412" s="55"/>
    </row>
    <row r="413"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O413" s="55"/>
      <c r="P413" s="55"/>
      <c r="Q413" s="55"/>
      <c r="R413" s="55"/>
      <c r="S413" s="55"/>
      <c r="T413" s="55"/>
      <c r="U413" s="55"/>
      <c r="V413" s="55"/>
    </row>
    <row r="414"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O414" s="55"/>
      <c r="P414" s="55"/>
      <c r="Q414" s="55"/>
      <c r="R414" s="55"/>
      <c r="S414" s="55"/>
      <c r="T414" s="55"/>
      <c r="U414" s="55"/>
      <c r="V414" s="55"/>
    </row>
    <row r="415"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O415" s="55"/>
      <c r="P415" s="55"/>
      <c r="Q415" s="55"/>
      <c r="R415" s="55"/>
      <c r="S415" s="55"/>
      <c r="T415" s="55"/>
      <c r="U415" s="55"/>
      <c r="V415" s="55"/>
    </row>
    <row r="416"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O416" s="55"/>
      <c r="P416" s="55"/>
      <c r="Q416" s="55"/>
      <c r="R416" s="55"/>
      <c r="S416" s="55"/>
      <c r="T416" s="55"/>
      <c r="U416" s="55"/>
      <c r="V416" s="55"/>
    </row>
    <row r="417"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O417" s="55"/>
      <c r="P417" s="55"/>
      <c r="Q417" s="55"/>
      <c r="R417" s="55"/>
      <c r="S417" s="55"/>
      <c r="T417" s="55"/>
      <c r="U417" s="55"/>
      <c r="V417" s="55"/>
    </row>
    <row r="418"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O418" s="55"/>
      <c r="P418" s="55"/>
      <c r="Q418" s="55"/>
      <c r="R418" s="55"/>
      <c r="S418" s="55"/>
      <c r="T418" s="55"/>
      <c r="U418" s="55"/>
      <c r="V418" s="55"/>
    </row>
    <row r="419"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O419" s="55"/>
      <c r="P419" s="55"/>
      <c r="Q419" s="55"/>
      <c r="R419" s="55"/>
      <c r="S419" s="55"/>
      <c r="T419" s="55"/>
      <c r="U419" s="55"/>
      <c r="V419" s="55"/>
    </row>
    <row r="420"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O420" s="55"/>
      <c r="P420" s="55"/>
      <c r="Q420" s="55"/>
      <c r="R420" s="55"/>
      <c r="S420" s="55"/>
      <c r="T420" s="55"/>
      <c r="U420" s="55"/>
      <c r="V420" s="55"/>
    </row>
    <row r="421"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O421" s="55"/>
      <c r="P421" s="55"/>
      <c r="Q421" s="55"/>
      <c r="R421" s="55"/>
      <c r="S421" s="55"/>
      <c r="T421" s="55"/>
      <c r="U421" s="55"/>
      <c r="V421" s="55"/>
    </row>
    <row r="422"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O422" s="55"/>
      <c r="P422" s="55"/>
      <c r="Q422" s="55"/>
      <c r="R422" s="55"/>
      <c r="S422" s="55"/>
      <c r="T422" s="55"/>
      <c r="U422" s="55"/>
      <c r="V422" s="55"/>
    </row>
    <row r="423"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O423" s="55"/>
      <c r="P423" s="55"/>
      <c r="Q423" s="55"/>
      <c r="R423" s="55"/>
      <c r="S423" s="55"/>
      <c r="T423" s="55"/>
      <c r="U423" s="55"/>
      <c r="V423" s="55"/>
    </row>
    <row r="424"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O424" s="55"/>
      <c r="P424" s="55"/>
      <c r="Q424" s="55"/>
      <c r="R424" s="55"/>
      <c r="S424" s="55"/>
      <c r="T424" s="55"/>
      <c r="U424" s="55"/>
      <c r="V424" s="55"/>
    </row>
    <row r="425"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O425" s="55"/>
      <c r="P425" s="55"/>
      <c r="Q425" s="55"/>
      <c r="R425" s="55"/>
      <c r="S425" s="55"/>
      <c r="T425" s="55"/>
      <c r="U425" s="55"/>
      <c r="V425" s="55"/>
    </row>
    <row r="426"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O426" s="55"/>
      <c r="P426" s="55"/>
      <c r="Q426" s="55"/>
      <c r="R426" s="55"/>
      <c r="S426" s="55"/>
      <c r="T426" s="55"/>
      <c r="U426" s="55"/>
      <c r="V426" s="55"/>
    </row>
    <row r="427"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O427" s="55"/>
      <c r="P427" s="55"/>
      <c r="Q427" s="55"/>
      <c r="R427" s="55"/>
      <c r="S427" s="55"/>
      <c r="T427" s="55"/>
      <c r="U427" s="55"/>
      <c r="V427" s="55"/>
    </row>
    <row r="428"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O428" s="55"/>
      <c r="P428" s="55"/>
      <c r="Q428" s="55"/>
      <c r="R428" s="55"/>
      <c r="S428" s="55"/>
      <c r="T428" s="55"/>
      <c r="U428" s="55"/>
      <c r="V428" s="55"/>
    </row>
    <row r="429"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O429" s="55"/>
      <c r="P429" s="55"/>
      <c r="Q429" s="55"/>
      <c r="R429" s="55"/>
      <c r="S429" s="55"/>
      <c r="T429" s="55"/>
      <c r="U429" s="55"/>
      <c r="V429" s="55"/>
    </row>
    <row r="430"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O430" s="55"/>
      <c r="P430" s="55"/>
      <c r="Q430" s="55"/>
      <c r="R430" s="55"/>
      <c r="S430" s="55"/>
      <c r="T430" s="55"/>
      <c r="U430" s="55"/>
      <c r="V430" s="55"/>
    </row>
    <row r="431"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O431" s="55"/>
      <c r="P431" s="55"/>
      <c r="Q431" s="55"/>
      <c r="R431" s="55"/>
      <c r="S431" s="55"/>
      <c r="T431" s="55"/>
      <c r="U431" s="55"/>
      <c r="V431" s="55"/>
    </row>
    <row r="432"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O432" s="55"/>
      <c r="P432" s="55"/>
      <c r="Q432" s="55"/>
      <c r="R432" s="55"/>
      <c r="S432" s="55"/>
      <c r="T432" s="55"/>
      <c r="U432" s="55"/>
      <c r="V432" s="55"/>
    </row>
    <row r="433"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O433" s="55"/>
      <c r="P433" s="55"/>
      <c r="Q433" s="55"/>
      <c r="R433" s="55"/>
      <c r="S433" s="55"/>
      <c r="T433" s="55"/>
      <c r="U433" s="55"/>
      <c r="V433" s="55"/>
    </row>
    <row r="434"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O434" s="55"/>
      <c r="P434" s="55"/>
      <c r="Q434" s="55"/>
      <c r="R434" s="55"/>
      <c r="S434" s="55"/>
      <c r="T434" s="55"/>
      <c r="U434" s="55"/>
      <c r="V434" s="55"/>
    </row>
    <row r="435"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O435" s="55"/>
      <c r="P435" s="55"/>
      <c r="Q435" s="55"/>
      <c r="R435" s="55"/>
      <c r="S435" s="55"/>
      <c r="T435" s="55"/>
      <c r="U435" s="55"/>
      <c r="V435" s="55"/>
    </row>
    <row r="436"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O436" s="55"/>
      <c r="P436" s="55"/>
      <c r="Q436" s="55"/>
      <c r="R436" s="55"/>
      <c r="S436" s="55"/>
      <c r="T436" s="55"/>
      <c r="U436" s="55"/>
      <c r="V436" s="55"/>
    </row>
    <row r="437"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O437" s="55"/>
      <c r="P437" s="55"/>
      <c r="Q437" s="55"/>
      <c r="R437" s="55"/>
      <c r="S437" s="55"/>
      <c r="T437" s="55"/>
      <c r="U437" s="55"/>
      <c r="V437" s="55"/>
    </row>
    <row r="438"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O438" s="55"/>
      <c r="P438" s="55"/>
      <c r="Q438" s="55"/>
      <c r="R438" s="55"/>
      <c r="S438" s="55"/>
      <c r="T438" s="55"/>
      <c r="U438" s="55"/>
      <c r="V438" s="55"/>
    </row>
    <row r="439"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O439" s="55"/>
      <c r="P439" s="55"/>
      <c r="Q439" s="55"/>
      <c r="R439" s="55"/>
      <c r="S439" s="55"/>
      <c r="T439" s="55"/>
      <c r="U439" s="55"/>
      <c r="V439" s="55"/>
    </row>
    <row r="440"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O440" s="55"/>
      <c r="P440" s="55"/>
      <c r="Q440" s="55"/>
      <c r="R440" s="55"/>
      <c r="S440" s="55"/>
      <c r="T440" s="55"/>
      <c r="U440" s="55"/>
      <c r="V440" s="55"/>
    </row>
    <row r="441"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O441" s="55"/>
      <c r="P441" s="55"/>
      <c r="Q441" s="55"/>
      <c r="R441" s="55"/>
      <c r="S441" s="55"/>
      <c r="T441" s="55"/>
      <c r="U441" s="55"/>
      <c r="V441" s="55"/>
    </row>
    <row r="442"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O442" s="55"/>
      <c r="P442" s="55"/>
      <c r="Q442" s="55"/>
      <c r="R442" s="55"/>
      <c r="S442" s="55"/>
      <c r="T442" s="55"/>
      <c r="U442" s="55"/>
      <c r="V442" s="55"/>
    </row>
    <row r="443"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O443" s="55"/>
      <c r="P443" s="55"/>
      <c r="Q443" s="55"/>
      <c r="R443" s="55"/>
      <c r="S443" s="55"/>
      <c r="T443" s="55"/>
      <c r="U443" s="55"/>
      <c r="V443" s="55"/>
    </row>
    <row r="444"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O444" s="55"/>
      <c r="P444" s="55"/>
      <c r="Q444" s="55"/>
      <c r="R444" s="55"/>
      <c r="S444" s="55"/>
      <c r="T444" s="55"/>
      <c r="U444" s="55"/>
      <c r="V444" s="55"/>
    </row>
    <row r="445"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O445" s="55"/>
      <c r="P445" s="55"/>
      <c r="Q445" s="55"/>
      <c r="R445" s="55"/>
      <c r="S445" s="55"/>
      <c r="T445" s="55"/>
      <c r="U445" s="55"/>
      <c r="V445" s="55"/>
    </row>
    <row r="446"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O446" s="55"/>
      <c r="P446" s="55"/>
      <c r="Q446" s="55"/>
      <c r="R446" s="55"/>
      <c r="S446" s="55"/>
      <c r="T446" s="55"/>
      <c r="U446" s="55"/>
      <c r="V446" s="55"/>
    </row>
    <row r="447"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O447" s="55"/>
      <c r="P447" s="55"/>
      <c r="Q447" s="55"/>
      <c r="R447" s="55"/>
      <c r="S447" s="55"/>
      <c r="T447" s="55"/>
      <c r="U447" s="55"/>
      <c r="V447" s="55"/>
    </row>
    <row r="448"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O448" s="55"/>
      <c r="P448" s="55"/>
      <c r="Q448" s="55"/>
      <c r="R448" s="55"/>
      <c r="S448" s="55"/>
      <c r="T448" s="55"/>
      <c r="U448" s="55"/>
      <c r="V448" s="55"/>
    </row>
    <row r="449"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O449" s="55"/>
      <c r="P449" s="55"/>
      <c r="Q449" s="55"/>
      <c r="R449" s="55"/>
      <c r="S449" s="55"/>
      <c r="T449" s="55"/>
      <c r="U449" s="55"/>
      <c r="V449" s="55"/>
    </row>
    <row r="450"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O450" s="55"/>
      <c r="P450" s="55"/>
      <c r="Q450" s="55"/>
      <c r="R450" s="55"/>
      <c r="S450" s="55"/>
      <c r="T450" s="55"/>
      <c r="U450" s="55"/>
      <c r="V450" s="55"/>
    </row>
    <row r="451"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O451" s="55"/>
      <c r="P451" s="55"/>
      <c r="Q451" s="55"/>
      <c r="R451" s="55"/>
      <c r="S451" s="55"/>
      <c r="T451" s="55"/>
      <c r="U451" s="55"/>
      <c r="V451" s="55"/>
    </row>
    <row r="452"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O452" s="55"/>
      <c r="P452" s="55"/>
      <c r="Q452" s="55"/>
      <c r="R452" s="55"/>
      <c r="S452" s="55"/>
      <c r="T452" s="55"/>
      <c r="U452" s="55"/>
      <c r="V452" s="55"/>
    </row>
    <row r="453"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O453" s="55"/>
      <c r="P453" s="55"/>
      <c r="Q453" s="55"/>
      <c r="R453" s="55"/>
      <c r="S453" s="55"/>
      <c r="T453" s="55"/>
      <c r="U453" s="55"/>
      <c r="V453" s="55"/>
    </row>
    <row r="454"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O454" s="55"/>
      <c r="P454" s="55"/>
      <c r="Q454" s="55"/>
      <c r="R454" s="55"/>
      <c r="S454" s="55"/>
      <c r="T454" s="55"/>
      <c r="U454" s="55"/>
      <c r="V454" s="55"/>
    </row>
    <row r="455"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O455" s="55"/>
      <c r="P455" s="55"/>
      <c r="Q455" s="55"/>
      <c r="R455" s="55"/>
      <c r="S455" s="55"/>
      <c r="T455" s="55"/>
      <c r="U455" s="55"/>
      <c r="V455" s="55"/>
    </row>
    <row r="456"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O456" s="55"/>
      <c r="P456" s="55"/>
      <c r="Q456" s="55"/>
      <c r="R456" s="55"/>
      <c r="S456" s="55"/>
      <c r="T456" s="55"/>
      <c r="U456" s="55"/>
      <c r="V456" s="55"/>
    </row>
    <row r="457"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O457" s="55"/>
      <c r="P457" s="55"/>
      <c r="Q457" s="55"/>
      <c r="R457" s="55"/>
      <c r="S457" s="55"/>
      <c r="T457" s="55"/>
      <c r="U457" s="55"/>
      <c r="V457" s="55"/>
    </row>
    <row r="458"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O458" s="55"/>
      <c r="P458" s="55"/>
      <c r="Q458" s="55"/>
      <c r="R458" s="55"/>
      <c r="S458" s="55"/>
      <c r="T458" s="55"/>
      <c r="U458" s="55"/>
      <c r="V458" s="55"/>
    </row>
    <row r="459"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O459" s="55"/>
      <c r="P459" s="55"/>
      <c r="Q459" s="55"/>
      <c r="R459" s="55"/>
      <c r="S459" s="55"/>
      <c r="T459" s="55"/>
      <c r="U459" s="55"/>
      <c r="V459" s="55"/>
    </row>
    <row r="460"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O460" s="55"/>
      <c r="P460" s="55"/>
      <c r="Q460" s="55"/>
      <c r="R460" s="55"/>
      <c r="S460" s="55"/>
      <c r="T460" s="55"/>
      <c r="U460" s="55"/>
      <c r="V460" s="55"/>
    </row>
    <row r="461"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O461" s="55"/>
      <c r="P461" s="55"/>
      <c r="Q461" s="55"/>
      <c r="R461" s="55"/>
      <c r="S461" s="55"/>
      <c r="T461" s="55"/>
      <c r="U461" s="55"/>
      <c r="V461" s="55"/>
    </row>
    <row r="462"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O462" s="55"/>
      <c r="P462" s="55"/>
      <c r="Q462" s="55"/>
      <c r="R462" s="55"/>
      <c r="S462" s="55"/>
      <c r="T462" s="55"/>
      <c r="U462" s="55"/>
      <c r="V462" s="55"/>
    </row>
    <row r="463"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O463" s="55"/>
      <c r="P463" s="55"/>
      <c r="Q463" s="55"/>
      <c r="R463" s="55"/>
      <c r="S463" s="55"/>
      <c r="T463" s="55"/>
      <c r="U463" s="55"/>
      <c r="V463" s="55"/>
    </row>
    <row r="464"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O464" s="55"/>
      <c r="P464" s="55"/>
      <c r="Q464" s="55"/>
      <c r="R464" s="55"/>
      <c r="S464" s="55"/>
      <c r="T464" s="55"/>
      <c r="U464" s="55"/>
      <c r="V464" s="55"/>
    </row>
    <row r="465"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O465" s="55"/>
      <c r="P465" s="55"/>
      <c r="Q465" s="55"/>
      <c r="R465" s="55"/>
      <c r="S465" s="55"/>
      <c r="T465" s="55"/>
      <c r="U465" s="55"/>
      <c r="V465" s="55"/>
    </row>
    <row r="466"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O466" s="55"/>
      <c r="P466" s="55"/>
      <c r="Q466" s="55"/>
      <c r="R466" s="55"/>
      <c r="S466" s="55"/>
      <c r="T466" s="55"/>
      <c r="U466" s="55"/>
      <c r="V466" s="55"/>
    </row>
    <row r="467"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O467" s="55"/>
      <c r="P467" s="55"/>
      <c r="Q467" s="55"/>
      <c r="R467" s="55"/>
      <c r="S467" s="55"/>
      <c r="T467" s="55"/>
      <c r="U467" s="55"/>
      <c r="V467" s="55"/>
    </row>
    <row r="468"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O468" s="55"/>
      <c r="P468" s="55"/>
      <c r="Q468" s="55"/>
      <c r="R468" s="55"/>
      <c r="S468" s="55"/>
      <c r="T468" s="55"/>
      <c r="U468" s="55"/>
      <c r="V468" s="55"/>
    </row>
    <row r="469"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O469" s="55"/>
      <c r="P469" s="55"/>
      <c r="Q469" s="55"/>
      <c r="R469" s="55"/>
      <c r="S469" s="55"/>
      <c r="T469" s="55"/>
      <c r="U469" s="55"/>
      <c r="V469" s="55"/>
    </row>
    <row r="470"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O470" s="55"/>
      <c r="P470" s="55"/>
      <c r="Q470" s="55"/>
      <c r="R470" s="55"/>
      <c r="S470" s="55"/>
      <c r="T470" s="55"/>
      <c r="U470" s="55"/>
      <c r="V470" s="55"/>
    </row>
    <row r="471"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O471" s="55"/>
      <c r="P471" s="55"/>
      <c r="Q471" s="55"/>
      <c r="R471" s="55"/>
      <c r="S471" s="55"/>
      <c r="T471" s="55"/>
      <c r="U471" s="55"/>
      <c r="V471" s="55"/>
    </row>
    <row r="472"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O472" s="55"/>
      <c r="P472" s="55"/>
      <c r="Q472" s="55"/>
      <c r="R472" s="55"/>
      <c r="S472" s="55"/>
      <c r="T472" s="55"/>
      <c r="U472" s="55"/>
      <c r="V472" s="55"/>
    </row>
    <row r="473"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O473" s="55"/>
      <c r="P473" s="55"/>
      <c r="Q473" s="55"/>
      <c r="R473" s="55"/>
      <c r="S473" s="55"/>
      <c r="T473" s="55"/>
      <c r="U473" s="55"/>
      <c r="V473" s="55"/>
    </row>
    <row r="474"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O474" s="55"/>
      <c r="P474" s="55"/>
      <c r="Q474" s="55"/>
      <c r="R474" s="55"/>
      <c r="S474" s="55"/>
      <c r="T474" s="55"/>
      <c r="U474" s="55"/>
      <c r="V474" s="55"/>
    </row>
    <row r="475"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O475" s="55"/>
      <c r="P475" s="55"/>
      <c r="Q475" s="55"/>
      <c r="R475" s="55"/>
      <c r="S475" s="55"/>
      <c r="T475" s="55"/>
      <c r="U475" s="55"/>
      <c r="V475" s="55"/>
    </row>
    <row r="476"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O476" s="55"/>
      <c r="P476" s="55"/>
      <c r="Q476" s="55"/>
      <c r="R476" s="55"/>
      <c r="S476" s="55"/>
      <c r="T476" s="55"/>
      <c r="U476" s="55"/>
      <c r="V476" s="55"/>
    </row>
    <row r="477"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O477" s="55"/>
      <c r="P477" s="55"/>
      <c r="Q477" s="55"/>
      <c r="R477" s="55"/>
      <c r="S477" s="55"/>
      <c r="T477" s="55"/>
      <c r="U477" s="55"/>
      <c r="V477" s="55"/>
    </row>
    <row r="478"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O478" s="55"/>
      <c r="P478" s="55"/>
      <c r="Q478" s="55"/>
      <c r="R478" s="55"/>
      <c r="S478" s="55"/>
      <c r="T478" s="55"/>
      <c r="U478" s="55"/>
      <c r="V478" s="55"/>
    </row>
    <row r="479"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O479" s="55"/>
      <c r="P479" s="55"/>
      <c r="Q479" s="55"/>
      <c r="R479" s="55"/>
      <c r="S479" s="55"/>
      <c r="T479" s="55"/>
      <c r="U479" s="55"/>
      <c r="V479" s="55"/>
    </row>
    <row r="480"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O480" s="55"/>
      <c r="P480" s="55"/>
      <c r="Q480" s="55"/>
      <c r="R480" s="55"/>
      <c r="S480" s="55"/>
      <c r="T480" s="55"/>
      <c r="U480" s="55"/>
      <c r="V480" s="55"/>
    </row>
    <row r="481"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O481" s="55"/>
      <c r="P481" s="55"/>
      <c r="Q481" s="55"/>
      <c r="R481" s="55"/>
      <c r="S481" s="55"/>
      <c r="T481" s="55"/>
      <c r="U481" s="55"/>
      <c r="V481" s="55"/>
    </row>
    <row r="482"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O482" s="55"/>
      <c r="P482" s="55"/>
      <c r="Q482" s="55"/>
      <c r="R482" s="55"/>
      <c r="S482" s="55"/>
      <c r="T482" s="55"/>
      <c r="U482" s="55"/>
      <c r="V482" s="55"/>
    </row>
    <row r="483"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O483" s="55"/>
      <c r="P483" s="55"/>
      <c r="Q483" s="55"/>
      <c r="R483" s="55"/>
      <c r="S483" s="55"/>
      <c r="T483" s="55"/>
      <c r="U483" s="55"/>
      <c r="V483" s="55"/>
    </row>
    <row r="484"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O484" s="55"/>
      <c r="P484" s="55"/>
      <c r="Q484" s="55"/>
      <c r="R484" s="55"/>
      <c r="S484" s="55"/>
      <c r="T484" s="55"/>
      <c r="U484" s="55"/>
      <c r="V484" s="55"/>
    </row>
    <row r="485"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O485" s="55"/>
      <c r="P485" s="55"/>
      <c r="Q485" s="55"/>
      <c r="R485" s="55"/>
      <c r="S485" s="55"/>
      <c r="T485" s="55"/>
      <c r="U485" s="55"/>
      <c r="V485" s="55"/>
    </row>
    <row r="486"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O486" s="55"/>
      <c r="P486" s="55"/>
      <c r="Q486" s="55"/>
      <c r="R486" s="55"/>
      <c r="S486" s="55"/>
      <c r="T486" s="55"/>
      <c r="U486" s="55"/>
      <c r="V486" s="55"/>
    </row>
    <row r="487"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O487" s="55"/>
      <c r="P487" s="55"/>
      <c r="Q487" s="55"/>
      <c r="R487" s="55"/>
      <c r="S487" s="55"/>
      <c r="T487" s="55"/>
      <c r="U487" s="55"/>
      <c r="V487" s="55"/>
    </row>
    <row r="488"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O488" s="55"/>
      <c r="P488" s="55"/>
      <c r="Q488" s="55"/>
      <c r="R488" s="55"/>
      <c r="S488" s="55"/>
      <c r="T488" s="55"/>
      <c r="U488" s="55"/>
      <c r="V488" s="55"/>
    </row>
    <row r="489"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O489" s="55"/>
      <c r="P489" s="55"/>
      <c r="Q489" s="55"/>
      <c r="R489" s="55"/>
      <c r="S489" s="55"/>
      <c r="T489" s="55"/>
      <c r="U489" s="55"/>
      <c r="V489" s="55"/>
    </row>
    <row r="490"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O490" s="55"/>
      <c r="P490" s="55"/>
      <c r="Q490" s="55"/>
      <c r="R490" s="55"/>
      <c r="S490" s="55"/>
      <c r="T490" s="55"/>
      <c r="U490" s="55"/>
      <c r="V490" s="55"/>
    </row>
    <row r="491"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O491" s="55"/>
      <c r="P491" s="55"/>
      <c r="Q491" s="55"/>
      <c r="R491" s="55"/>
      <c r="S491" s="55"/>
      <c r="T491" s="55"/>
      <c r="U491" s="55"/>
      <c r="V491" s="55"/>
    </row>
    <row r="492"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O492" s="55"/>
      <c r="P492" s="55"/>
      <c r="Q492" s="55"/>
      <c r="R492" s="55"/>
      <c r="S492" s="55"/>
      <c r="T492" s="55"/>
      <c r="U492" s="55"/>
      <c r="V492" s="55"/>
    </row>
    <row r="493"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O493" s="55"/>
      <c r="P493" s="55"/>
      <c r="Q493" s="55"/>
      <c r="R493" s="55"/>
      <c r="S493" s="55"/>
      <c r="T493" s="55"/>
      <c r="U493" s="55"/>
      <c r="V493" s="55"/>
    </row>
    <row r="494"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O494" s="55"/>
      <c r="P494" s="55"/>
      <c r="Q494" s="55"/>
      <c r="R494" s="55"/>
      <c r="S494" s="55"/>
      <c r="T494" s="55"/>
      <c r="U494" s="55"/>
      <c r="V494" s="55"/>
    </row>
    <row r="495"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O495" s="55"/>
      <c r="P495" s="55"/>
      <c r="Q495" s="55"/>
      <c r="R495" s="55"/>
      <c r="S495" s="55"/>
      <c r="T495" s="55"/>
      <c r="U495" s="55"/>
      <c r="V495" s="55"/>
    </row>
    <row r="496"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O496" s="55"/>
      <c r="P496" s="55"/>
      <c r="Q496" s="55"/>
      <c r="R496" s="55"/>
      <c r="S496" s="55"/>
      <c r="T496" s="55"/>
      <c r="U496" s="55"/>
      <c r="V496" s="55"/>
    </row>
    <row r="497"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O497" s="55"/>
      <c r="P497" s="55"/>
      <c r="Q497" s="55"/>
      <c r="R497" s="55"/>
      <c r="S497" s="55"/>
      <c r="T497" s="55"/>
      <c r="U497" s="55"/>
      <c r="V497" s="55"/>
    </row>
    <row r="498"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O498" s="55"/>
      <c r="P498" s="55"/>
      <c r="Q498" s="55"/>
      <c r="R498" s="55"/>
      <c r="S498" s="55"/>
      <c r="T498" s="55"/>
      <c r="U498" s="55"/>
      <c r="V498" s="55"/>
    </row>
    <row r="499"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O499" s="55"/>
      <c r="P499" s="55"/>
      <c r="Q499" s="55"/>
      <c r="R499" s="55"/>
      <c r="S499" s="55"/>
      <c r="T499" s="55"/>
      <c r="U499" s="55"/>
      <c r="V499" s="55"/>
    </row>
    <row r="500"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O500" s="55"/>
      <c r="P500" s="55"/>
      <c r="Q500" s="55"/>
      <c r="R500" s="55"/>
      <c r="S500" s="55"/>
      <c r="T500" s="55"/>
      <c r="U500" s="55"/>
      <c r="V500" s="55"/>
    </row>
    <row r="501"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O501" s="55"/>
      <c r="P501" s="55"/>
      <c r="Q501" s="55"/>
      <c r="R501" s="55"/>
      <c r="S501" s="55"/>
      <c r="T501" s="55"/>
      <c r="U501" s="55"/>
      <c r="V501" s="55"/>
    </row>
    <row r="502"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O502" s="55"/>
      <c r="P502" s="55"/>
      <c r="Q502" s="55"/>
      <c r="R502" s="55"/>
      <c r="S502" s="55"/>
      <c r="T502" s="55"/>
      <c r="U502" s="55"/>
      <c r="V502" s="55"/>
    </row>
    <row r="503"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O503" s="55"/>
      <c r="P503" s="55"/>
      <c r="Q503" s="55"/>
      <c r="R503" s="55"/>
      <c r="S503" s="55"/>
      <c r="T503" s="55"/>
      <c r="U503" s="55"/>
      <c r="V503" s="55"/>
    </row>
    <row r="504"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O504" s="55"/>
      <c r="P504" s="55"/>
      <c r="Q504" s="55"/>
      <c r="R504" s="55"/>
      <c r="S504" s="55"/>
      <c r="T504" s="55"/>
      <c r="U504" s="55"/>
      <c r="V504" s="55"/>
    </row>
    <row r="505"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O505" s="55"/>
      <c r="P505" s="55"/>
      <c r="Q505" s="55"/>
      <c r="R505" s="55"/>
      <c r="S505" s="55"/>
      <c r="T505" s="55"/>
      <c r="U505" s="55"/>
      <c r="V505" s="55"/>
    </row>
    <row r="506"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O506" s="55"/>
      <c r="P506" s="55"/>
      <c r="Q506" s="55"/>
      <c r="R506" s="55"/>
      <c r="S506" s="55"/>
      <c r="T506" s="55"/>
      <c r="U506" s="55"/>
      <c r="V506" s="55"/>
    </row>
    <row r="507"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O507" s="55"/>
      <c r="P507" s="55"/>
      <c r="Q507" s="55"/>
      <c r="R507" s="55"/>
      <c r="S507" s="55"/>
      <c r="T507" s="55"/>
      <c r="U507" s="55"/>
      <c r="V507" s="55"/>
    </row>
    <row r="508"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O508" s="55"/>
      <c r="P508" s="55"/>
      <c r="Q508" s="55"/>
      <c r="R508" s="55"/>
      <c r="S508" s="55"/>
      <c r="T508" s="55"/>
      <c r="U508" s="55"/>
      <c r="V508" s="55"/>
    </row>
    <row r="509"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O509" s="55"/>
      <c r="P509" s="55"/>
      <c r="Q509" s="55"/>
      <c r="R509" s="55"/>
      <c r="S509" s="55"/>
      <c r="T509" s="55"/>
      <c r="U509" s="55"/>
      <c r="V509" s="55"/>
    </row>
    <row r="510"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O510" s="55"/>
      <c r="P510" s="55"/>
      <c r="Q510" s="55"/>
      <c r="R510" s="55"/>
      <c r="S510" s="55"/>
      <c r="T510" s="55"/>
      <c r="U510" s="55"/>
      <c r="V510" s="55"/>
    </row>
    <row r="511"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O511" s="55"/>
      <c r="P511" s="55"/>
      <c r="Q511" s="55"/>
      <c r="R511" s="55"/>
      <c r="S511" s="55"/>
      <c r="T511" s="55"/>
      <c r="U511" s="55"/>
      <c r="V511" s="55"/>
    </row>
    <row r="512"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O512" s="55"/>
      <c r="P512" s="55"/>
      <c r="Q512" s="55"/>
      <c r="R512" s="55"/>
      <c r="S512" s="55"/>
      <c r="T512" s="55"/>
      <c r="U512" s="55"/>
      <c r="V512" s="55"/>
    </row>
    <row r="513"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O513" s="55"/>
      <c r="P513" s="55"/>
      <c r="Q513" s="55"/>
      <c r="R513" s="55"/>
      <c r="S513" s="55"/>
      <c r="T513" s="55"/>
      <c r="U513" s="55"/>
      <c r="V513" s="55"/>
    </row>
    <row r="514"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O514" s="55"/>
      <c r="P514" s="55"/>
      <c r="Q514" s="55"/>
      <c r="R514" s="55"/>
      <c r="S514" s="55"/>
      <c r="T514" s="55"/>
      <c r="U514" s="55"/>
      <c r="V514" s="55"/>
    </row>
    <row r="515"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O515" s="55"/>
      <c r="P515" s="55"/>
      <c r="Q515" s="55"/>
      <c r="R515" s="55"/>
      <c r="S515" s="55"/>
      <c r="T515" s="55"/>
      <c r="U515" s="55"/>
      <c r="V515" s="55"/>
    </row>
    <row r="516"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O516" s="55"/>
      <c r="P516" s="55"/>
      <c r="Q516" s="55"/>
      <c r="R516" s="55"/>
      <c r="S516" s="55"/>
      <c r="T516" s="55"/>
      <c r="U516" s="55"/>
      <c r="V516" s="55"/>
    </row>
    <row r="517"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O517" s="55"/>
      <c r="P517" s="55"/>
      <c r="Q517" s="55"/>
      <c r="R517" s="55"/>
      <c r="S517" s="55"/>
      <c r="T517" s="55"/>
      <c r="U517" s="55"/>
      <c r="V517" s="55"/>
    </row>
    <row r="518"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O518" s="55"/>
      <c r="P518" s="55"/>
      <c r="Q518" s="55"/>
      <c r="R518" s="55"/>
      <c r="S518" s="55"/>
      <c r="T518" s="55"/>
      <c r="U518" s="55"/>
      <c r="V518" s="55"/>
    </row>
    <row r="519"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O519" s="55"/>
      <c r="P519" s="55"/>
      <c r="Q519" s="55"/>
      <c r="R519" s="55"/>
      <c r="S519" s="55"/>
      <c r="T519" s="55"/>
      <c r="U519" s="55"/>
      <c r="V519" s="55"/>
    </row>
    <row r="520"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O520" s="55"/>
      <c r="P520" s="55"/>
      <c r="Q520" s="55"/>
      <c r="R520" s="55"/>
      <c r="S520" s="55"/>
      <c r="T520" s="55"/>
      <c r="U520" s="55"/>
      <c r="V520" s="55"/>
    </row>
    <row r="521"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O521" s="55"/>
      <c r="P521" s="55"/>
      <c r="Q521" s="55"/>
      <c r="R521" s="55"/>
      <c r="S521" s="55"/>
      <c r="T521" s="55"/>
      <c r="U521" s="55"/>
      <c r="V521" s="55"/>
    </row>
    <row r="522"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O522" s="55"/>
      <c r="P522" s="55"/>
      <c r="Q522" s="55"/>
      <c r="R522" s="55"/>
      <c r="S522" s="55"/>
      <c r="T522" s="55"/>
      <c r="U522" s="55"/>
      <c r="V522" s="55"/>
    </row>
    <row r="523"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O523" s="55"/>
      <c r="P523" s="55"/>
      <c r="Q523" s="55"/>
      <c r="R523" s="55"/>
      <c r="S523" s="55"/>
      <c r="T523" s="55"/>
      <c r="U523" s="55"/>
      <c r="V523" s="55"/>
    </row>
    <row r="524"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O524" s="55"/>
      <c r="P524" s="55"/>
      <c r="Q524" s="55"/>
      <c r="R524" s="55"/>
      <c r="S524" s="55"/>
      <c r="T524" s="55"/>
      <c r="U524" s="55"/>
      <c r="V524" s="55"/>
    </row>
    <row r="525"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O525" s="55"/>
      <c r="P525" s="55"/>
      <c r="Q525" s="55"/>
      <c r="R525" s="55"/>
      <c r="S525" s="55"/>
      <c r="T525" s="55"/>
      <c r="U525" s="55"/>
      <c r="V525" s="55"/>
    </row>
    <row r="526"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O526" s="55"/>
      <c r="P526" s="55"/>
      <c r="Q526" s="55"/>
      <c r="R526" s="55"/>
      <c r="S526" s="55"/>
      <c r="T526" s="55"/>
      <c r="U526" s="55"/>
      <c r="V526" s="55"/>
    </row>
    <row r="527"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O527" s="55"/>
      <c r="P527" s="55"/>
      <c r="Q527" s="55"/>
      <c r="R527" s="55"/>
      <c r="S527" s="55"/>
      <c r="T527" s="55"/>
      <c r="U527" s="55"/>
      <c r="V527" s="55"/>
    </row>
    <row r="528"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O528" s="55"/>
      <c r="P528" s="55"/>
      <c r="Q528" s="55"/>
      <c r="R528" s="55"/>
      <c r="S528" s="55"/>
      <c r="T528" s="55"/>
      <c r="U528" s="55"/>
      <c r="V528" s="55"/>
    </row>
    <row r="529"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O529" s="55"/>
      <c r="P529" s="55"/>
      <c r="Q529" s="55"/>
      <c r="R529" s="55"/>
      <c r="S529" s="55"/>
      <c r="T529" s="55"/>
      <c r="U529" s="55"/>
      <c r="V529" s="55"/>
    </row>
    <row r="530"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O530" s="55"/>
      <c r="P530" s="55"/>
      <c r="Q530" s="55"/>
      <c r="R530" s="55"/>
      <c r="S530" s="55"/>
      <c r="T530" s="55"/>
      <c r="U530" s="55"/>
      <c r="V530" s="55"/>
    </row>
    <row r="531"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O531" s="55"/>
      <c r="P531" s="55"/>
      <c r="Q531" s="55"/>
      <c r="R531" s="55"/>
      <c r="S531" s="55"/>
      <c r="T531" s="55"/>
      <c r="U531" s="55"/>
      <c r="V531" s="55"/>
    </row>
    <row r="532"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O532" s="55"/>
      <c r="P532" s="55"/>
      <c r="Q532" s="55"/>
      <c r="R532" s="55"/>
      <c r="S532" s="55"/>
      <c r="T532" s="55"/>
      <c r="U532" s="55"/>
      <c r="V532" s="55"/>
    </row>
    <row r="533"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O533" s="55"/>
      <c r="P533" s="55"/>
      <c r="Q533" s="55"/>
      <c r="R533" s="55"/>
      <c r="S533" s="55"/>
      <c r="T533" s="55"/>
      <c r="U533" s="55"/>
      <c r="V533" s="55"/>
    </row>
    <row r="534"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O534" s="55"/>
      <c r="P534" s="55"/>
      <c r="Q534" s="55"/>
      <c r="R534" s="55"/>
      <c r="S534" s="55"/>
      <c r="T534" s="55"/>
      <c r="U534" s="55"/>
      <c r="V534" s="55"/>
    </row>
    <row r="535"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O535" s="55"/>
      <c r="P535" s="55"/>
      <c r="Q535" s="55"/>
      <c r="R535" s="55"/>
      <c r="S535" s="55"/>
      <c r="T535" s="55"/>
      <c r="U535" s="55"/>
      <c r="V535" s="55"/>
    </row>
    <row r="536"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O536" s="55"/>
      <c r="P536" s="55"/>
      <c r="Q536" s="55"/>
      <c r="R536" s="55"/>
      <c r="S536" s="55"/>
      <c r="T536" s="55"/>
      <c r="U536" s="55"/>
      <c r="V536" s="55"/>
    </row>
    <row r="537"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O537" s="55"/>
      <c r="P537" s="55"/>
      <c r="Q537" s="55"/>
      <c r="R537" s="55"/>
      <c r="S537" s="55"/>
      <c r="T537" s="55"/>
      <c r="U537" s="55"/>
      <c r="V537" s="55"/>
    </row>
    <row r="538"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O538" s="55"/>
      <c r="P538" s="55"/>
      <c r="Q538" s="55"/>
      <c r="R538" s="55"/>
      <c r="S538" s="55"/>
      <c r="T538" s="55"/>
      <c r="U538" s="55"/>
      <c r="V538" s="55"/>
    </row>
    <row r="539"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O539" s="55"/>
      <c r="P539" s="55"/>
      <c r="Q539" s="55"/>
      <c r="R539" s="55"/>
      <c r="S539" s="55"/>
      <c r="T539" s="55"/>
      <c r="U539" s="55"/>
      <c r="V539" s="55"/>
    </row>
    <row r="540"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O540" s="55"/>
      <c r="P540" s="55"/>
      <c r="Q540" s="55"/>
      <c r="R540" s="55"/>
      <c r="S540" s="55"/>
      <c r="T540" s="55"/>
      <c r="U540" s="55"/>
      <c r="V540" s="55"/>
    </row>
    <row r="541"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O541" s="55"/>
      <c r="P541" s="55"/>
      <c r="Q541" s="55"/>
      <c r="R541" s="55"/>
      <c r="S541" s="55"/>
      <c r="T541" s="55"/>
      <c r="U541" s="55"/>
      <c r="V541" s="55"/>
    </row>
    <row r="542"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O542" s="55"/>
      <c r="P542" s="55"/>
      <c r="Q542" s="55"/>
      <c r="R542" s="55"/>
      <c r="S542" s="55"/>
      <c r="T542" s="55"/>
      <c r="U542" s="55"/>
      <c r="V542" s="55"/>
    </row>
    <row r="543"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O543" s="55"/>
      <c r="P543" s="55"/>
      <c r="Q543" s="55"/>
      <c r="R543" s="55"/>
      <c r="S543" s="55"/>
      <c r="T543" s="55"/>
      <c r="U543" s="55"/>
      <c r="V543" s="55"/>
    </row>
    <row r="544"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O544" s="55"/>
      <c r="P544" s="55"/>
      <c r="Q544" s="55"/>
      <c r="R544" s="55"/>
      <c r="S544" s="55"/>
      <c r="T544" s="55"/>
      <c r="U544" s="55"/>
      <c r="V544" s="55"/>
    </row>
    <row r="545"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O545" s="55"/>
      <c r="P545" s="55"/>
      <c r="Q545" s="55"/>
      <c r="R545" s="55"/>
      <c r="S545" s="55"/>
      <c r="T545" s="55"/>
      <c r="U545" s="55"/>
      <c r="V545" s="55"/>
    </row>
    <row r="546"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O546" s="55"/>
      <c r="P546" s="55"/>
      <c r="Q546" s="55"/>
      <c r="R546" s="55"/>
      <c r="S546" s="55"/>
      <c r="T546" s="55"/>
      <c r="U546" s="55"/>
      <c r="V546" s="55"/>
    </row>
    <row r="547"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O547" s="55"/>
      <c r="P547" s="55"/>
      <c r="Q547" s="55"/>
      <c r="R547" s="55"/>
      <c r="S547" s="55"/>
      <c r="T547" s="55"/>
      <c r="U547" s="55"/>
      <c r="V547" s="55"/>
    </row>
    <row r="548"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O548" s="55"/>
      <c r="P548" s="55"/>
      <c r="Q548" s="55"/>
      <c r="R548" s="55"/>
      <c r="S548" s="55"/>
      <c r="T548" s="55"/>
      <c r="U548" s="55"/>
      <c r="V548" s="55"/>
    </row>
    <row r="549"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O549" s="55"/>
      <c r="P549" s="55"/>
      <c r="Q549" s="55"/>
      <c r="R549" s="55"/>
      <c r="S549" s="55"/>
      <c r="T549" s="55"/>
      <c r="U549" s="55"/>
      <c r="V549" s="55"/>
    </row>
    <row r="550"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O550" s="55"/>
      <c r="P550" s="55"/>
      <c r="Q550" s="55"/>
      <c r="R550" s="55"/>
      <c r="S550" s="55"/>
      <c r="T550" s="55"/>
      <c r="U550" s="55"/>
      <c r="V550" s="55"/>
    </row>
    <row r="551"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O551" s="55"/>
      <c r="P551" s="55"/>
      <c r="Q551" s="55"/>
      <c r="R551" s="55"/>
      <c r="S551" s="55"/>
      <c r="T551" s="55"/>
      <c r="U551" s="55"/>
      <c r="V551" s="55"/>
    </row>
    <row r="552"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O552" s="55"/>
      <c r="P552" s="55"/>
      <c r="Q552" s="55"/>
      <c r="R552" s="55"/>
      <c r="S552" s="55"/>
      <c r="T552" s="55"/>
      <c r="U552" s="55"/>
      <c r="V552" s="55"/>
    </row>
    <row r="553"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O553" s="55"/>
      <c r="P553" s="55"/>
      <c r="Q553" s="55"/>
      <c r="R553" s="55"/>
      <c r="S553" s="55"/>
      <c r="T553" s="55"/>
      <c r="U553" s="55"/>
      <c r="V553" s="55"/>
    </row>
    <row r="554"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O554" s="55"/>
      <c r="P554" s="55"/>
      <c r="Q554" s="55"/>
      <c r="R554" s="55"/>
      <c r="S554" s="55"/>
      <c r="T554" s="55"/>
      <c r="U554" s="55"/>
      <c r="V554" s="55"/>
    </row>
    <row r="555"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O555" s="55"/>
      <c r="P555" s="55"/>
      <c r="Q555" s="55"/>
      <c r="R555" s="55"/>
      <c r="S555" s="55"/>
      <c r="T555" s="55"/>
      <c r="U555" s="55"/>
      <c r="V555" s="55"/>
    </row>
    <row r="556"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O556" s="55"/>
      <c r="P556" s="55"/>
      <c r="Q556" s="55"/>
      <c r="R556" s="55"/>
      <c r="S556" s="55"/>
      <c r="T556" s="55"/>
      <c r="U556" s="55"/>
      <c r="V556" s="55"/>
    </row>
    <row r="557"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O557" s="55"/>
      <c r="P557" s="55"/>
      <c r="Q557" s="55"/>
      <c r="R557" s="55"/>
      <c r="S557" s="55"/>
      <c r="T557" s="55"/>
      <c r="U557" s="55"/>
      <c r="V557" s="55"/>
    </row>
    <row r="558"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O558" s="55"/>
      <c r="P558" s="55"/>
      <c r="Q558" s="55"/>
      <c r="R558" s="55"/>
      <c r="S558" s="55"/>
      <c r="T558" s="55"/>
      <c r="U558" s="55"/>
      <c r="V558" s="55"/>
    </row>
    <row r="559"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O559" s="55"/>
      <c r="P559" s="55"/>
      <c r="Q559" s="55"/>
      <c r="R559" s="55"/>
      <c r="S559" s="55"/>
      <c r="T559" s="55"/>
      <c r="U559" s="55"/>
      <c r="V559" s="55"/>
    </row>
    <row r="560"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O560" s="55"/>
      <c r="P560" s="55"/>
      <c r="Q560" s="55"/>
      <c r="R560" s="55"/>
      <c r="S560" s="55"/>
      <c r="T560" s="55"/>
      <c r="U560" s="55"/>
      <c r="V560" s="55"/>
    </row>
    <row r="561"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O561" s="55"/>
      <c r="P561" s="55"/>
      <c r="Q561" s="55"/>
      <c r="R561" s="55"/>
      <c r="S561" s="55"/>
      <c r="T561" s="55"/>
      <c r="U561" s="55"/>
      <c r="V561" s="55"/>
    </row>
    <row r="562"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O562" s="55"/>
      <c r="P562" s="55"/>
      <c r="Q562" s="55"/>
      <c r="R562" s="55"/>
      <c r="S562" s="55"/>
      <c r="T562" s="55"/>
      <c r="U562" s="55"/>
      <c r="V562" s="55"/>
    </row>
    <row r="563"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O563" s="55"/>
      <c r="P563" s="55"/>
      <c r="Q563" s="55"/>
      <c r="R563" s="55"/>
      <c r="S563" s="55"/>
      <c r="T563" s="55"/>
      <c r="U563" s="55"/>
      <c r="V563" s="55"/>
    </row>
    <row r="564"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O564" s="55"/>
      <c r="P564" s="55"/>
      <c r="Q564" s="55"/>
      <c r="R564" s="55"/>
      <c r="S564" s="55"/>
      <c r="T564" s="55"/>
      <c r="U564" s="55"/>
      <c r="V564" s="55"/>
    </row>
    <row r="565"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O565" s="55"/>
      <c r="P565" s="55"/>
      <c r="Q565" s="55"/>
      <c r="R565" s="55"/>
      <c r="S565" s="55"/>
      <c r="T565" s="55"/>
      <c r="U565" s="55"/>
      <c r="V565" s="55"/>
    </row>
    <row r="566"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O566" s="55"/>
      <c r="P566" s="55"/>
      <c r="Q566" s="55"/>
      <c r="R566" s="55"/>
      <c r="S566" s="55"/>
      <c r="T566" s="55"/>
      <c r="U566" s="55"/>
      <c r="V566" s="55"/>
    </row>
    <row r="567"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O567" s="55"/>
      <c r="P567" s="55"/>
      <c r="Q567" s="55"/>
      <c r="R567" s="55"/>
      <c r="S567" s="55"/>
      <c r="T567" s="55"/>
      <c r="U567" s="55"/>
      <c r="V567" s="55"/>
    </row>
    <row r="568"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O568" s="55"/>
      <c r="P568" s="55"/>
      <c r="Q568" s="55"/>
      <c r="R568" s="55"/>
      <c r="S568" s="55"/>
      <c r="T568" s="55"/>
      <c r="U568" s="55"/>
      <c r="V568" s="55"/>
    </row>
    <row r="569"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O569" s="55"/>
      <c r="P569" s="55"/>
      <c r="Q569" s="55"/>
      <c r="R569" s="55"/>
      <c r="S569" s="55"/>
      <c r="T569" s="55"/>
      <c r="U569" s="55"/>
      <c r="V569" s="55"/>
    </row>
    <row r="570"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O570" s="55"/>
      <c r="P570" s="55"/>
      <c r="Q570" s="55"/>
      <c r="R570" s="55"/>
      <c r="S570" s="55"/>
      <c r="T570" s="55"/>
      <c r="U570" s="55"/>
      <c r="V570" s="55"/>
    </row>
    <row r="571"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O571" s="55"/>
      <c r="P571" s="55"/>
      <c r="Q571" s="55"/>
      <c r="R571" s="55"/>
      <c r="S571" s="55"/>
      <c r="T571" s="55"/>
      <c r="U571" s="55"/>
      <c r="V571" s="55"/>
    </row>
    <row r="572"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O572" s="55"/>
      <c r="P572" s="55"/>
      <c r="Q572" s="55"/>
      <c r="R572" s="55"/>
      <c r="S572" s="55"/>
      <c r="T572" s="55"/>
      <c r="U572" s="55"/>
      <c r="V572" s="55"/>
    </row>
    <row r="573"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O573" s="55"/>
      <c r="P573" s="55"/>
      <c r="Q573" s="55"/>
      <c r="R573" s="55"/>
      <c r="S573" s="55"/>
      <c r="T573" s="55"/>
      <c r="U573" s="55"/>
      <c r="V573" s="55"/>
    </row>
    <row r="574"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O574" s="55"/>
      <c r="P574" s="55"/>
      <c r="Q574" s="55"/>
      <c r="R574" s="55"/>
      <c r="S574" s="55"/>
      <c r="T574" s="55"/>
      <c r="U574" s="55"/>
      <c r="V574" s="55"/>
    </row>
    <row r="575"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O575" s="55"/>
      <c r="P575" s="55"/>
      <c r="Q575" s="55"/>
      <c r="R575" s="55"/>
      <c r="S575" s="55"/>
      <c r="T575" s="55"/>
      <c r="U575" s="55"/>
      <c r="V575" s="55"/>
    </row>
    <row r="576"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O576" s="55"/>
      <c r="P576" s="55"/>
      <c r="Q576" s="55"/>
      <c r="R576" s="55"/>
      <c r="S576" s="55"/>
      <c r="T576" s="55"/>
      <c r="U576" s="55"/>
      <c r="V576" s="55"/>
    </row>
    <row r="577"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O577" s="55"/>
      <c r="P577" s="55"/>
      <c r="Q577" s="55"/>
      <c r="R577" s="55"/>
      <c r="S577" s="55"/>
      <c r="T577" s="55"/>
      <c r="U577" s="55"/>
      <c r="V577" s="55"/>
    </row>
    <row r="578"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O578" s="55"/>
      <c r="P578" s="55"/>
      <c r="Q578" s="55"/>
      <c r="R578" s="55"/>
      <c r="S578" s="55"/>
      <c r="T578" s="55"/>
      <c r="U578" s="55"/>
      <c r="V578" s="55"/>
    </row>
    <row r="579"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O579" s="55"/>
      <c r="P579" s="55"/>
      <c r="Q579" s="55"/>
      <c r="R579" s="55"/>
      <c r="S579" s="55"/>
      <c r="T579" s="55"/>
      <c r="U579" s="55"/>
      <c r="V579" s="55"/>
    </row>
    <row r="580"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O580" s="55"/>
      <c r="P580" s="55"/>
      <c r="Q580" s="55"/>
      <c r="R580" s="55"/>
      <c r="S580" s="55"/>
      <c r="T580" s="55"/>
      <c r="U580" s="55"/>
      <c r="V580" s="55"/>
    </row>
    <row r="581"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O581" s="55"/>
      <c r="P581" s="55"/>
      <c r="Q581" s="55"/>
      <c r="R581" s="55"/>
      <c r="S581" s="55"/>
      <c r="T581" s="55"/>
      <c r="U581" s="55"/>
      <c r="V581" s="55"/>
    </row>
    <row r="582"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O582" s="55"/>
      <c r="P582" s="55"/>
      <c r="Q582" s="55"/>
      <c r="R582" s="55"/>
      <c r="S582" s="55"/>
      <c r="T582" s="55"/>
      <c r="U582" s="55"/>
      <c r="V582" s="55"/>
    </row>
    <row r="583"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O583" s="55"/>
      <c r="P583" s="55"/>
      <c r="Q583" s="55"/>
      <c r="R583" s="55"/>
      <c r="S583" s="55"/>
      <c r="T583" s="55"/>
      <c r="U583" s="55"/>
      <c r="V583" s="55"/>
    </row>
    <row r="584"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O584" s="55"/>
      <c r="P584" s="55"/>
      <c r="Q584" s="55"/>
      <c r="R584" s="55"/>
      <c r="S584" s="55"/>
      <c r="T584" s="55"/>
      <c r="U584" s="55"/>
      <c r="V584" s="55"/>
    </row>
    <row r="585"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O585" s="55"/>
      <c r="P585" s="55"/>
      <c r="Q585" s="55"/>
      <c r="R585" s="55"/>
      <c r="S585" s="55"/>
      <c r="T585" s="55"/>
      <c r="U585" s="55"/>
      <c r="V585" s="55"/>
    </row>
    <row r="586"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O586" s="55"/>
      <c r="P586" s="55"/>
      <c r="Q586" s="55"/>
      <c r="R586" s="55"/>
      <c r="S586" s="55"/>
      <c r="T586" s="55"/>
      <c r="U586" s="55"/>
      <c r="V586" s="55"/>
    </row>
    <row r="587"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O587" s="55"/>
      <c r="P587" s="55"/>
      <c r="Q587" s="55"/>
      <c r="R587" s="55"/>
      <c r="S587" s="55"/>
      <c r="T587" s="55"/>
      <c r="U587" s="55"/>
      <c r="V587" s="55"/>
    </row>
    <row r="588"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O588" s="55"/>
      <c r="P588" s="55"/>
      <c r="Q588" s="55"/>
      <c r="R588" s="55"/>
      <c r="S588" s="55"/>
      <c r="T588" s="55"/>
      <c r="U588" s="55"/>
      <c r="V588" s="55"/>
    </row>
    <row r="589"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O589" s="55"/>
      <c r="P589" s="55"/>
      <c r="Q589" s="55"/>
      <c r="R589" s="55"/>
      <c r="S589" s="55"/>
      <c r="T589" s="55"/>
      <c r="U589" s="55"/>
      <c r="V589" s="55"/>
    </row>
    <row r="590"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O590" s="55"/>
      <c r="P590" s="55"/>
      <c r="Q590" s="55"/>
      <c r="R590" s="55"/>
      <c r="S590" s="55"/>
      <c r="T590" s="55"/>
      <c r="U590" s="55"/>
      <c r="V590" s="55"/>
    </row>
    <row r="591"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O591" s="55"/>
      <c r="P591" s="55"/>
      <c r="Q591" s="55"/>
      <c r="R591" s="55"/>
      <c r="S591" s="55"/>
      <c r="T591" s="55"/>
      <c r="U591" s="55"/>
      <c r="V591" s="55"/>
    </row>
    <row r="592"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O592" s="55"/>
      <c r="P592" s="55"/>
      <c r="Q592" s="55"/>
      <c r="R592" s="55"/>
      <c r="S592" s="55"/>
      <c r="T592" s="55"/>
      <c r="U592" s="55"/>
      <c r="V592" s="55"/>
    </row>
    <row r="593"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O593" s="55"/>
      <c r="P593" s="55"/>
      <c r="Q593" s="55"/>
      <c r="R593" s="55"/>
      <c r="S593" s="55"/>
      <c r="T593" s="55"/>
      <c r="U593" s="55"/>
      <c r="V593" s="55"/>
    </row>
    <row r="594"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O594" s="55"/>
      <c r="P594" s="55"/>
      <c r="Q594" s="55"/>
      <c r="R594" s="55"/>
      <c r="S594" s="55"/>
      <c r="T594" s="55"/>
      <c r="U594" s="55"/>
      <c r="V594" s="55"/>
    </row>
    <row r="595"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O595" s="55"/>
      <c r="P595" s="55"/>
      <c r="Q595" s="55"/>
      <c r="R595" s="55"/>
      <c r="S595" s="55"/>
      <c r="T595" s="55"/>
      <c r="U595" s="55"/>
      <c r="V595" s="55"/>
    </row>
    <row r="596"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O596" s="55"/>
      <c r="P596" s="55"/>
      <c r="Q596" s="55"/>
      <c r="R596" s="55"/>
      <c r="S596" s="55"/>
      <c r="T596" s="55"/>
      <c r="U596" s="55"/>
      <c r="V596" s="55"/>
    </row>
    <row r="597"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O597" s="55"/>
      <c r="P597" s="55"/>
      <c r="Q597" s="55"/>
      <c r="R597" s="55"/>
      <c r="S597" s="55"/>
      <c r="T597" s="55"/>
      <c r="U597" s="55"/>
      <c r="V597" s="55"/>
    </row>
    <row r="598"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O598" s="55"/>
      <c r="P598" s="55"/>
      <c r="Q598" s="55"/>
      <c r="R598" s="55"/>
      <c r="S598" s="55"/>
      <c r="T598" s="55"/>
      <c r="U598" s="55"/>
      <c r="V598" s="55"/>
    </row>
    <row r="599"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O599" s="55"/>
      <c r="P599" s="55"/>
      <c r="Q599" s="55"/>
      <c r="R599" s="55"/>
      <c r="S599" s="55"/>
      <c r="T599" s="55"/>
      <c r="U599" s="55"/>
      <c r="V599" s="55"/>
    </row>
    <row r="600"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O600" s="55"/>
      <c r="P600" s="55"/>
      <c r="Q600" s="55"/>
      <c r="R600" s="55"/>
      <c r="S600" s="55"/>
      <c r="T600" s="55"/>
      <c r="U600" s="55"/>
      <c r="V600" s="55"/>
    </row>
    <row r="601"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O601" s="55"/>
      <c r="P601" s="55"/>
      <c r="Q601" s="55"/>
      <c r="R601" s="55"/>
      <c r="S601" s="55"/>
      <c r="T601" s="55"/>
      <c r="U601" s="55"/>
      <c r="V601" s="55"/>
    </row>
    <row r="602"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O602" s="55"/>
      <c r="P602" s="55"/>
      <c r="Q602" s="55"/>
      <c r="R602" s="55"/>
      <c r="S602" s="55"/>
      <c r="T602" s="55"/>
      <c r="U602" s="55"/>
      <c r="V602" s="55"/>
    </row>
    <row r="603"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O603" s="55"/>
      <c r="P603" s="55"/>
      <c r="Q603" s="55"/>
      <c r="R603" s="55"/>
      <c r="S603" s="55"/>
      <c r="T603" s="55"/>
      <c r="U603" s="55"/>
      <c r="V603" s="55"/>
    </row>
    <row r="604"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O604" s="55"/>
      <c r="P604" s="55"/>
      <c r="Q604" s="55"/>
      <c r="R604" s="55"/>
      <c r="S604" s="55"/>
      <c r="T604" s="55"/>
      <c r="U604" s="55"/>
      <c r="V604" s="55"/>
    </row>
    <row r="605"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O605" s="55"/>
      <c r="P605" s="55"/>
      <c r="Q605" s="55"/>
      <c r="R605" s="55"/>
      <c r="S605" s="55"/>
      <c r="T605" s="55"/>
      <c r="U605" s="55"/>
      <c r="V605" s="55"/>
    </row>
    <row r="606"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O606" s="55"/>
      <c r="P606" s="55"/>
      <c r="Q606" s="55"/>
      <c r="R606" s="55"/>
      <c r="S606" s="55"/>
      <c r="T606" s="55"/>
      <c r="U606" s="55"/>
      <c r="V606" s="55"/>
    </row>
    <row r="607"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O607" s="55"/>
      <c r="P607" s="55"/>
      <c r="Q607" s="55"/>
      <c r="R607" s="55"/>
      <c r="S607" s="55"/>
      <c r="T607" s="55"/>
      <c r="U607" s="55"/>
      <c r="V607" s="55"/>
    </row>
    <row r="608"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O608" s="55"/>
      <c r="P608" s="55"/>
      <c r="Q608" s="55"/>
      <c r="R608" s="55"/>
      <c r="S608" s="55"/>
      <c r="T608" s="55"/>
      <c r="U608" s="55"/>
      <c r="V608" s="55"/>
    </row>
    <row r="609"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O609" s="55"/>
      <c r="P609" s="55"/>
      <c r="Q609" s="55"/>
      <c r="R609" s="55"/>
      <c r="S609" s="55"/>
      <c r="T609" s="55"/>
      <c r="U609" s="55"/>
      <c r="V609" s="55"/>
    </row>
    <row r="610"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O610" s="55"/>
      <c r="P610" s="55"/>
      <c r="Q610" s="55"/>
      <c r="R610" s="55"/>
      <c r="S610" s="55"/>
      <c r="T610" s="55"/>
      <c r="U610" s="55"/>
      <c r="V610" s="55"/>
    </row>
    <row r="611"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O611" s="55"/>
      <c r="P611" s="55"/>
      <c r="Q611" s="55"/>
      <c r="R611" s="55"/>
      <c r="S611" s="55"/>
      <c r="T611" s="55"/>
      <c r="U611" s="55"/>
      <c r="V611" s="55"/>
    </row>
    <row r="612"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O612" s="55"/>
      <c r="P612" s="55"/>
      <c r="Q612" s="55"/>
      <c r="R612" s="55"/>
      <c r="S612" s="55"/>
      <c r="T612" s="55"/>
      <c r="U612" s="55"/>
      <c r="V612" s="55"/>
    </row>
    <row r="613"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O613" s="55"/>
      <c r="P613" s="55"/>
      <c r="Q613" s="55"/>
      <c r="R613" s="55"/>
      <c r="S613" s="55"/>
      <c r="T613" s="55"/>
      <c r="U613" s="55"/>
      <c r="V613" s="55"/>
    </row>
    <row r="614"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O614" s="55"/>
      <c r="P614" s="55"/>
      <c r="Q614" s="55"/>
      <c r="R614" s="55"/>
      <c r="S614" s="55"/>
      <c r="T614" s="55"/>
      <c r="U614" s="55"/>
      <c r="V614" s="55"/>
    </row>
    <row r="615"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O615" s="55"/>
      <c r="P615" s="55"/>
      <c r="Q615" s="55"/>
      <c r="R615" s="55"/>
      <c r="S615" s="55"/>
      <c r="T615" s="55"/>
      <c r="U615" s="55"/>
      <c r="V615" s="55"/>
    </row>
    <row r="616"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O616" s="55"/>
      <c r="P616" s="55"/>
      <c r="Q616" s="55"/>
      <c r="R616" s="55"/>
      <c r="S616" s="55"/>
      <c r="T616" s="55"/>
      <c r="U616" s="55"/>
      <c r="V616" s="55"/>
    </row>
    <row r="617"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O617" s="55"/>
      <c r="P617" s="55"/>
      <c r="Q617" s="55"/>
      <c r="R617" s="55"/>
      <c r="S617" s="55"/>
      <c r="T617" s="55"/>
      <c r="U617" s="55"/>
      <c r="V617" s="55"/>
    </row>
    <row r="618"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O618" s="55"/>
      <c r="P618" s="55"/>
      <c r="Q618" s="55"/>
      <c r="R618" s="55"/>
      <c r="S618" s="55"/>
      <c r="T618" s="55"/>
      <c r="U618" s="55"/>
      <c r="V618" s="55"/>
    </row>
    <row r="619"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O619" s="55"/>
      <c r="P619" s="55"/>
      <c r="Q619" s="55"/>
      <c r="R619" s="55"/>
      <c r="S619" s="55"/>
      <c r="T619" s="55"/>
      <c r="U619" s="55"/>
      <c r="V619" s="55"/>
    </row>
    <row r="620"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O620" s="55"/>
      <c r="P620" s="55"/>
      <c r="Q620" s="55"/>
      <c r="R620" s="55"/>
      <c r="S620" s="55"/>
      <c r="T620" s="55"/>
      <c r="U620" s="55"/>
      <c r="V620" s="55"/>
    </row>
    <row r="621"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O621" s="55"/>
      <c r="P621" s="55"/>
      <c r="Q621" s="55"/>
      <c r="R621" s="55"/>
      <c r="S621" s="55"/>
      <c r="T621" s="55"/>
      <c r="U621" s="55"/>
      <c r="V621" s="55"/>
    </row>
    <row r="622"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O622" s="55"/>
      <c r="P622" s="55"/>
      <c r="Q622" s="55"/>
      <c r="R622" s="55"/>
      <c r="S622" s="55"/>
      <c r="T622" s="55"/>
      <c r="U622" s="55"/>
      <c r="V622" s="55"/>
    </row>
    <row r="623"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O623" s="55"/>
      <c r="P623" s="55"/>
      <c r="Q623" s="55"/>
      <c r="R623" s="55"/>
      <c r="S623" s="55"/>
      <c r="T623" s="55"/>
      <c r="U623" s="55"/>
      <c r="V623" s="55"/>
    </row>
    <row r="624"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O624" s="55"/>
      <c r="P624" s="55"/>
      <c r="Q624" s="55"/>
      <c r="R624" s="55"/>
      <c r="S624" s="55"/>
      <c r="T624" s="55"/>
      <c r="U624" s="55"/>
      <c r="V624" s="55"/>
    </row>
    <row r="625"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O625" s="55"/>
      <c r="P625" s="55"/>
      <c r="Q625" s="55"/>
      <c r="R625" s="55"/>
      <c r="S625" s="55"/>
      <c r="T625" s="55"/>
      <c r="U625" s="55"/>
      <c r="V625" s="55"/>
    </row>
    <row r="626"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O626" s="55"/>
      <c r="P626" s="55"/>
      <c r="Q626" s="55"/>
      <c r="R626" s="55"/>
      <c r="S626" s="55"/>
      <c r="T626" s="55"/>
      <c r="U626" s="55"/>
      <c r="V626" s="55"/>
    </row>
    <row r="627"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O627" s="55"/>
      <c r="P627" s="55"/>
      <c r="Q627" s="55"/>
      <c r="R627" s="55"/>
      <c r="S627" s="55"/>
      <c r="T627" s="55"/>
      <c r="U627" s="55"/>
      <c r="V627" s="55"/>
    </row>
    <row r="628"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O628" s="55"/>
      <c r="P628" s="55"/>
      <c r="Q628" s="55"/>
      <c r="R628" s="55"/>
      <c r="S628" s="55"/>
      <c r="T628" s="55"/>
      <c r="U628" s="55"/>
      <c r="V628" s="55"/>
    </row>
    <row r="629"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O629" s="55"/>
      <c r="P629" s="55"/>
      <c r="Q629" s="55"/>
      <c r="R629" s="55"/>
      <c r="S629" s="55"/>
      <c r="T629" s="55"/>
      <c r="U629" s="55"/>
      <c r="V629" s="55"/>
    </row>
    <row r="630"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O630" s="55"/>
      <c r="P630" s="55"/>
      <c r="Q630" s="55"/>
      <c r="R630" s="55"/>
      <c r="S630" s="55"/>
      <c r="T630" s="55"/>
      <c r="U630" s="55"/>
      <c r="V630" s="55"/>
    </row>
    <row r="631"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O631" s="55"/>
      <c r="P631" s="55"/>
      <c r="Q631" s="55"/>
      <c r="R631" s="55"/>
      <c r="S631" s="55"/>
      <c r="T631" s="55"/>
      <c r="U631" s="55"/>
      <c r="V631" s="55"/>
    </row>
    <row r="632"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O632" s="55"/>
      <c r="P632" s="55"/>
      <c r="Q632" s="55"/>
      <c r="R632" s="55"/>
      <c r="S632" s="55"/>
      <c r="T632" s="55"/>
      <c r="U632" s="55"/>
      <c r="V632" s="55"/>
    </row>
    <row r="633"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O633" s="55"/>
      <c r="P633" s="55"/>
      <c r="Q633" s="55"/>
      <c r="R633" s="55"/>
      <c r="S633" s="55"/>
      <c r="T633" s="55"/>
      <c r="U633" s="55"/>
      <c r="V633" s="55"/>
    </row>
    <row r="634"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O634" s="55"/>
      <c r="P634" s="55"/>
      <c r="Q634" s="55"/>
      <c r="R634" s="55"/>
      <c r="S634" s="55"/>
      <c r="T634" s="55"/>
      <c r="U634" s="55"/>
      <c r="V634" s="55"/>
    </row>
    <row r="635"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O635" s="55"/>
      <c r="P635" s="55"/>
      <c r="Q635" s="55"/>
      <c r="R635" s="55"/>
      <c r="S635" s="55"/>
      <c r="T635" s="55"/>
      <c r="U635" s="55"/>
      <c r="V635" s="55"/>
    </row>
    <row r="636"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O636" s="55"/>
      <c r="P636" s="55"/>
      <c r="Q636" s="55"/>
      <c r="R636" s="55"/>
      <c r="S636" s="55"/>
      <c r="T636" s="55"/>
      <c r="U636" s="55"/>
      <c r="V636" s="55"/>
    </row>
    <row r="637"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O637" s="55"/>
      <c r="P637" s="55"/>
      <c r="Q637" s="55"/>
      <c r="R637" s="55"/>
      <c r="S637" s="55"/>
      <c r="T637" s="55"/>
      <c r="U637" s="55"/>
      <c r="V637" s="55"/>
    </row>
    <row r="638"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O638" s="55"/>
      <c r="P638" s="55"/>
      <c r="Q638" s="55"/>
      <c r="R638" s="55"/>
      <c r="S638" s="55"/>
      <c r="T638" s="55"/>
      <c r="U638" s="55"/>
      <c r="V638" s="55"/>
    </row>
    <row r="639"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O639" s="55"/>
      <c r="P639" s="55"/>
      <c r="Q639" s="55"/>
      <c r="R639" s="55"/>
      <c r="S639" s="55"/>
      <c r="T639" s="55"/>
      <c r="U639" s="55"/>
      <c r="V639" s="55"/>
    </row>
    <row r="640"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O640" s="55"/>
      <c r="P640" s="55"/>
      <c r="Q640" s="55"/>
      <c r="R640" s="55"/>
      <c r="S640" s="55"/>
      <c r="T640" s="55"/>
      <c r="U640" s="55"/>
      <c r="V640" s="55"/>
    </row>
    <row r="641"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O641" s="55"/>
      <c r="P641" s="55"/>
      <c r="Q641" s="55"/>
      <c r="R641" s="55"/>
      <c r="S641" s="55"/>
      <c r="T641" s="55"/>
      <c r="U641" s="55"/>
      <c r="V641" s="55"/>
    </row>
    <row r="642"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O642" s="55"/>
      <c r="P642" s="55"/>
      <c r="Q642" s="55"/>
      <c r="R642" s="55"/>
      <c r="S642" s="55"/>
      <c r="T642" s="55"/>
      <c r="U642" s="55"/>
      <c r="V642" s="55"/>
    </row>
    <row r="643"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O643" s="55"/>
      <c r="P643" s="55"/>
      <c r="Q643" s="55"/>
      <c r="R643" s="55"/>
      <c r="S643" s="55"/>
      <c r="T643" s="55"/>
      <c r="U643" s="55"/>
      <c r="V643" s="55"/>
    </row>
    <row r="644"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O644" s="55"/>
      <c r="P644" s="55"/>
      <c r="Q644" s="55"/>
      <c r="R644" s="55"/>
      <c r="S644" s="55"/>
      <c r="T644" s="55"/>
      <c r="U644" s="55"/>
      <c r="V644" s="55"/>
    </row>
    <row r="645"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O645" s="55"/>
      <c r="P645" s="55"/>
      <c r="Q645" s="55"/>
      <c r="R645" s="55"/>
      <c r="S645" s="55"/>
      <c r="T645" s="55"/>
      <c r="U645" s="55"/>
      <c r="V645" s="55"/>
    </row>
    <row r="646"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O646" s="55"/>
      <c r="P646" s="55"/>
      <c r="Q646" s="55"/>
      <c r="R646" s="55"/>
      <c r="S646" s="55"/>
      <c r="T646" s="55"/>
      <c r="U646" s="55"/>
      <c r="V646" s="55"/>
    </row>
    <row r="647"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O647" s="55"/>
      <c r="P647" s="55"/>
      <c r="Q647" s="55"/>
      <c r="R647" s="55"/>
      <c r="S647" s="55"/>
      <c r="T647" s="55"/>
      <c r="U647" s="55"/>
      <c r="V647" s="55"/>
    </row>
    <row r="648"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O648" s="55"/>
      <c r="P648" s="55"/>
      <c r="Q648" s="55"/>
      <c r="R648" s="55"/>
      <c r="S648" s="55"/>
      <c r="T648" s="55"/>
      <c r="U648" s="55"/>
      <c r="V648" s="55"/>
    </row>
    <row r="649"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O649" s="55"/>
      <c r="P649" s="55"/>
      <c r="Q649" s="55"/>
      <c r="R649" s="55"/>
      <c r="S649" s="55"/>
      <c r="T649" s="55"/>
      <c r="U649" s="55"/>
      <c r="V649" s="55"/>
    </row>
    <row r="650"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O650" s="55"/>
      <c r="P650" s="55"/>
      <c r="Q650" s="55"/>
      <c r="R650" s="55"/>
      <c r="S650" s="55"/>
      <c r="T650" s="55"/>
      <c r="U650" s="55"/>
      <c r="V650" s="55"/>
    </row>
    <row r="651"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O651" s="55"/>
      <c r="P651" s="55"/>
      <c r="Q651" s="55"/>
      <c r="R651" s="55"/>
      <c r="S651" s="55"/>
      <c r="T651" s="55"/>
      <c r="U651" s="55"/>
      <c r="V651" s="55"/>
    </row>
    <row r="652"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O652" s="55"/>
      <c r="P652" s="55"/>
      <c r="Q652" s="55"/>
      <c r="R652" s="55"/>
      <c r="S652" s="55"/>
      <c r="T652" s="55"/>
      <c r="U652" s="55"/>
      <c r="V652" s="55"/>
    </row>
    <row r="653"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O653" s="55"/>
      <c r="P653" s="55"/>
      <c r="Q653" s="55"/>
      <c r="R653" s="55"/>
      <c r="S653" s="55"/>
      <c r="T653" s="55"/>
      <c r="U653" s="55"/>
      <c r="V653" s="55"/>
    </row>
    <row r="654"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O654" s="55"/>
      <c r="P654" s="55"/>
      <c r="Q654" s="55"/>
      <c r="R654" s="55"/>
      <c r="S654" s="55"/>
      <c r="T654" s="55"/>
      <c r="U654" s="55"/>
      <c r="V654" s="55"/>
    </row>
    <row r="655"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O655" s="55"/>
      <c r="P655" s="55"/>
      <c r="Q655" s="55"/>
      <c r="R655" s="55"/>
      <c r="S655" s="55"/>
      <c r="T655" s="55"/>
      <c r="U655" s="55"/>
      <c r="V655" s="55"/>
    </row>
    <row r="656"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O656" s="55"/>
      <c r="P656" s="55"/>
      <c r="Q656" s="55"/>
      <c r="R656" s="55"/>
      <c r="S656" s="55"/>
      <c r="T656" s="55"/>
      <c r="U656" s="55"/>
      <c r="V656" s="55"/>
    </row>
    <row r="657"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O657" s="55"/>
      <c r="P657" s="55"/>
      <c r="Q657" s="55"/>
      <c r="R657" s="55"/>
      <c r="S657" s="55"/>
      <c r="T657" s="55"/>
      <c r="U657" s="55"/>
      <c r="V657" s="55"/>
    </row>
    <row r="658"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O658" s="55"/>
      <c r="P658" s="55"/>
      <c r="Q658" s="55"/>
      <c r="R658" s="55"/>
      <c r="S658" s="55"/>
      <c r="T658" s="55"/>
      <c r="U658" s="55"/>
      <c r="V658" s="55"/>
    </row>
    <row r="659"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O659" s="55"/>
      <c r="P659" s="55"/>
      <c r="Q659" s="55"/>
      <c r="R659" s="55"/>
      <c r="S659" s="55"/>
      <c r="T659" s="55"/>
      <c r="U659" s="55"/>
      <c r="V659" s="55"/>
    </row>
    <row r="660"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O660" s="55"/>
      <c r="P660" s="55"/>
      <c r="Q660" s="55"/>
      <c r="R660" s="55"/>
      <c r="S660" s="55"/>
      <c r="T660" s="55"/>
      <c r="U660" s="55"/>
      <c r="V660" s="55"/>
    </row>
    <row r="661"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O661" s="55"/>
      <c r="P661" s="55"/>
      <c r="Q661" s="55"/>
      <c r="R661" s="55"/>
      <c r="S661" s="55"/>
      <c r="T661" s="55"/>
      <c r="U661" s="55"/>
      <c r="V661" s="55"/>
    </row>
    <row r="662"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O662" s="55"/>
      <c r="P662" s="55"/>
      <c r="Q662" s="55"/>
      <c r="R662" s="55"/>
      <c r="S662" s="55"/>
      <c r="T662" s="55"/>
      <c r="U662" s="55"/>
      <c r="V662" s="55"/>
    </row>
    <row r="663"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O663" s="55"/>
      <c r="P663" s="55"/>
      <c r="Q663" s="55"/>
      <c r="R663" s="55"/>
      <c r="S663" s="55"/>
      <c r="T663" s="55"/>
      <c r="U663" s="55"/>
      <c r="V663" s="55"/>
    </row>
    <row r="664"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O664" s="55"/>
      <c r="P664" s="55"/>
      <c r="Q664" s="55"/>
      <c r="R664" s="55"/>
      <c r="S664" s="55"/>
      <c r="T664" s="55"/>
      <c r="U664" s="55"/>
      <c r="V664" s="55"/>
    </row>
    <row r="665"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O665" s="55"/>
      <c r="P665" s="55"/>
      <c r="Q665" s="55"/>
      <c r="R665" s="55"/>
      <c r="S665" s="55"/>
      <c r="T665" s="55"/>
      <c r="U665" s="55"/>
      <c r="V665" s="55"/>
    </row>
    <row r="666"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O666" s="55"/>
      <c r="P666" s="55"/>
      <c r="Q666" s="55"/>
      <c r="R666" s="55"/>
      <c r="S666" s="55"/>
      <c r="T666" s="55"/>
      <c r="U666" s="55"/>
      <c r="V666" s="55"/>
    </row>
    <row r="667"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O667" s="55"/>
      <c r="P667" s="55"/>
      <c r="Q667" s="55"/>
      <c r="R667" s="55"/>
      <c r="S667" s="55"/>
      <c r="T667" s="55"/>
      <c r="U667" s="55"/>
      <c r="V667" s="55"/>
    </row>
    <row r="668"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O668" s="55"/>
      <c r="P668" s="55"/>
      <c r="Q668" s="55"/>
      <c r="R668" s="55"/>
      <c r="S668" s="55"/>
      <c r="T668" s="55"/>
      <c r="U668" s="55"/>
      <c r="V668" s="55"/>
    </row>
    <row r="669"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O669" s="55"/>
      <c r="P669" s="55"/>
      <c r="Q669" s="55"/>
      <c r="R669" s="55"/>
      <c r="S669" s="55"/>
      <c r="T669" s="55"/>
      <c r="U669" s="55"/>
      <c r="V669" s="55"/>
    </row>
    <row r="670"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O670" s="55"/>
      <c r="P670" s="55"/>
      <c r="Q670" s="55"/>
      <c r="R670" s="55"/>
      <c r="S670" s="55"/>
      <c r="T670" s="55"/>
      <c r="U670" s="55"/>
      <c r="V670" s="55"/>
    </row>
    <row r="671"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O671" s="55"/>
      <c r="P671" s="55"/>
      <c r="Q671" s="55"/>
      <c r="R671" s="55"/>
      <c r="S671" s="55"/>
      <c r="T671" s="55"/>
      <c r="U671" s="55"/>
      <c r="V671" s="55"/>
    </row>
    <row r="672"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O672" s="55"/>
      <c r="P672" s="55"/>
      <c r="Q672" s="55"/>
      <c r="R672" s="55"/>
      <c r="S672" s="55"/>
      <c r="T672" s="55"/>
      <c r="U672" s="55"/>
      <c r="V672" s="55"/>
    </row>
    <row r="673"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O673" s="55"/>
      <c r="P673" s="55"/>
      <c r="Q673" s="55"/>
      <c r="R673" s="55"/>
      <c r="S673" s="55"/>
      <c r="T673" s="55"/>
      <c r="U673" s="55"/>
      <c r="V673" s="55"/>
    </row>
    <row r="674"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O674" s="55"/>
      <c r="P674" s="55"/>
      <c r="Q674" s="55"/>
      <c r="R674" s="55"/>
      <c r="S674" s="55"/>
      <c r="T674" s="55"/>
      <c r="U674" s="55"/>
      <c r="V674" s="55"/>
    </row>
    <row r="675"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O675" s="55"/>
      <c r="P675" s="55"/>
      <c r="Q675" s="55"/>
      <c r="R675" s="55"/>
      <c r="S675" s="55"/>
      <c r="T675" s="55"/>
      <c r="U675" s="55"/>
      <c r="V675" s="55"/>
    </row>
    <row r="676"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O676" s="55"/>
      <c r="P676" s="55"/>
      <c r="Q676" s="55"/>
      <c r="R676" s="55"/>
      <c r="S676" s="55"/>
      <c r="T676" s="55"/>
      <c r="U676" s="55"/>
      <c r="V676" s="55"/>
    </row>
    <row r="677"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O677" s="55"/>
      <c r="P677" s="55"/>
      <c r="Q677" s="55"/>
      <c r="R677" s="55"/>
      <c r="S677" s="55"/>
      <c r="T677" s="55"/>
      <c r="U677" s="55"/>
      <c r="V677" s="55"/>
    </row>
    <row r="678"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O678" s="55"/>
      <c r="P678" s="55"/>
      <c r="Q678" s="55"/>
      <c r="R678" s="55"/>
      <c r="S678" s="55"/>
      <c r="T678" s="55"/>
      <c r="U678" s="55"/>
      <c r="V678" s="55"/>
    </row>
    <row r="679"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O679" s="55"/>
      <c r="P679" s="55"/>
      <c r="Q679" s="55"/>
      <c r="R679" s="55"/>
      <c r="S679" s="55"/>
      <c r="T679" s="55"/>
      <c r="U679" s="55"/>
      <c r="V679" s="55"/>
    </row>
    <row r="680"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O680" s="55"/>
      <c r="P680" s="55"/>
      <c r="Q680" s="55"/>
      <c r="R680" s="55"/>
      <c r="S680" s="55"/>
      <c r="T680" s="55"/>
      <c r="U680" s="55"/>
      <c r="V680" s="55"/>
    </row>
    <row r="681"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O681" s="55"/>
      <c r="P681" s="55"/>
      <c r="Q681" s="55"/>
      <c r="R681" s="55"/>
      <c r="S681" s="55"/>
      <c r="T681" s="55"/>
      <c r="U681" s="55"/>
      <c r="V681" s="55"/>
    </row>
    <row r="682"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O682" s="55"/>
      <c r="P682" s="55"/>
      <c r="Q682" s="55"/>
      <c r="R682" s="55"/>
      <c r="S682" s="55"/>
      <c r="T682" s="55"/>
      <c r="U682" s="55"/>
      <c r="V682" s="55"/>
    </row>
    <row r="683"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O683" s="55"/>
      <c r="P683" s="55"/>
      <c r="Q683" s="55"/>
      <c r="R683" s="55"/>
      <c r="S683" s="55"/>
      <c r="T683" s="55"/>
      <c r="U683" s="55"/>
      <c r="V683" s="55"/>
    </row>
    <row r="684"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O684" s="55"/>
      <c r="P684" s="55"/>
      <c r="Q684" s="55"/>
      <c r="R684" s="55"/>
      <c r="S684" s="55"/>
      <c r="T684" s="55"/>
      <c r="U684" s="55"/>
      <c r="V684" s="55"/>
    </row>
    <row r="685"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O685" s="55"/>
      <c r="P685" s="55"/>
      <c r="Q685" s="55"/>
      <c r="R685" s="55"/>
      <c r="S685" s="55"/>
      <c r="T685" s="55"/>
      <c r="U685" s="55"/>
      <c r="V685" s="55"/>
    </row>
    <row r="686"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O686" s="55"/>
      <c r="P686" s="55"/>
      <c r="Q686" s="55"/>
      <c r="R686" s="55"/>
      <c r="S686" s="55"/>
      <c r="T686" s="55"/>
      <c r="U686" s="55"/>
      <c r="V686" s="55"/>
    </row>
    <row r="687"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O687" s="55"/>
      <c r="P687" s="55"/>
      <c r="Q687" s="55"/>
      <c r="R687" s="55"/>
      <c r="S687" s="55"/>
      <c r="T687" s="55"/>
      <c r="U687" s="55"/>
      <c r="V687" s="55"/>
    </row>
    <row r="688"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O688" s="55"/>
      <c r="P688" s="55"/>
      <c r="Q688" s="55"/>
      <c r="R688" s="55"/>
      <c r="S688" s="55"/>
      <c r="T688" s="55"/>
      <c r="U688" s="55"/>
      <c r="V688" s="55"/>
    </row>
    <row r="689"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O689" s="55"/>
      <c r="P689" s="55"/>
      <c r="Q689" s="55"/>
      <c r="R689" s="55"/>
      <c r="S689" s="55"/>
      <c r="T689" s="55"/>
      <c r="U689" s="55"/>
      <c r="V689" s="55"/>
    </row>
    <row r="690"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O690" s="55"/>
      <c r="P690" s="55"/>
      <c r="Q690" s="55"/>
      <c r="R690" s="55"/>
      <c r="S690" s="55"/>
      <c r="T690" s="55"/>
      <c r="U690" s="55"/>
      <c r="V690" s="55"/>
    </row>
    <row r="691"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O691" s="55"/>
      <c r="P691" s="55"/>
      <c r="Q691" s="55"/>
      <c r="R691" s="55"/>
      <c r="S691" s="55"/>
      <c r="T691" s="55"/>
      <c r="U691" s="55"/>
      <c r="V691" s="55"/>
    </row>
    <row r="692"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O692" s="55"/>
      <c r="P692" s="55"/>
      <c r="Q692" s="55"/>
      <c r="R692" s="55"/>
      <c r="S692" s="55"/>
      <c r="T692" s="55"/>
      <c r="U692" s="55"/>
      <c r="V692" s="55"/>
    </row>
    <row r="693"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O693" s="55"/>
      <c r="P693" s="55"/>
      <c r="Q693" s="55"/>
      <c r="R693" s="55"/>
      <c r="S693" s="55"/>
      <c r="T693" s="55"/>
      <c r="U693" s="55"/>
      <c r="V693" s="55"/>
    </row>
    <row r="694"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O694" s="55"/>
      <c r="P694" s="55"/>
      <c r="Q694" s="55"/>
      <c r="R694" s="55"/>
      <c r="S694" s="55"/>
      <c r="T694" s="55"/>
      <c r="U694" s="55"/>
      <c r="V694" s="55"/>
    </row>
    <row r="695"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O695" s="55"/>
      <c r="P695" s="55"/>
      <c r="Q695" s="55"/>
      <c r="R695" s="55"/>
      <c r="S695" s="55"/>
      <c r="T695" s="55"/>
      <c r="U695" s="55"/>
      <c r="V695" s="55"/>
    </row>
    <row r="696"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O696" s="55"/>
      <c r="P696" s="55"/>
      <c r="Q696" s="55"/>
      <c r="R696" s="55"/>
      <c r="S696" s="55"/>
      <c r="T696" s="55"/>
      <c r="U696" s="55"/>
      <c r="V696" s="55"/>
    </row>
    <row r="697"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O697" s="55"/>
      <c r="P697" s="55"/>
      <c r="Q697" s="55"/>
      <c r="R697" s="55"/>
      <c r="S697" s="55"/>
      <c r="T697" s="55"/>
      <c r="U697" s="55"/>
      <c r="V697" s="55"/>
    </row>
    <row r="698"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O698" s="55"/>
      <c r="P698" s="55"/>
      <c r="Q698" s="55"/>
      <c r="R698" s="55"/>
      <c r="S698" s="55"/>
      <c r="T698" s="55"/>
      <c r="U698" s="55"/>
      <c r="V698" s="55"/>
    </row>
    <row r="699"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O699" s="55"/>
      <c r="P699" s="55"/>
      <c r="Q699" s="55"/>
      <c r="R699" s="55"/>
      <c r="S699" s="55"/>
      <c r="T699" s="55"/>
      <c r="U699" s="55"/>
      <c r="V699" s="55"/>
    </row>
    <row r="700"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O700" s="55"/>
      <c r="P700" s="55"/>
      <c r="Q700" s="55"/>
      <c r="R700" s="55"/>
      <c r="S700" s="55"/>
      <c r="T700" s="55"/>
      <c r="U700" s="55"/>
      <c r="V700" s="55"/>
    </row>
    <row r="701"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O701" s="55"/>
      <c r="P701" s="55"/>
      <c r="Q701" s="55"/>
      <c r="R701" s="55"/>
      <c r="S701" s="55"/>
      <c r="T701" s="55"/>
      <c r="U701" s="55"/>
      <c r="V701" s="55"/>
    </row>
    <row r="702"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O702" s="55"/>
      <c r="P702" s="55"/>
      <c r="Q702" s="55"/>
      <c r="R702" s="55"/>
      <c r="S702" s="55"/>
      <c r="T702" s="55"/>
      <c r="U702" s="55"/>
      <c r="V702" s="55"/>
    </row>
    <row r="703"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O703" s="55"/>
      <c r="P703" s="55"/>
      <c r="Q703" s="55"/>
      <c r="R703" s="55"/>
      <c r="S703" s="55"/>
      <c r="T703" s="55"/>
      <c r="U703" s="55"/>
      <c r="V703" s="55"/>
    </row>
    <row r="704"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O704" s="55"/>
      <c r="P704" s="55"/>
      <c r="Q704" s="55"/>
      <c r="R704" s="55"/>
      <c r="S704" s="55"/>
      <c r="T704" s="55"/>
      <c r="U704" s="55"/>
      <c r="V704" s="55"/>
    </row>
    <row r="705"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O705" s="55"/>
      <c r="P705" s="55"/>
      <c r="Q705" s="55"/>
      <c r="R705" s="55"/>
      <c r="S705" s="55"/>
      <c r="T705" s="55"/>
      <c r="U705" s="55"/>
      <c r="V705" s="55"/>
    </row>
    <row r="706"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O706" s="55"/>
      <c r="P706" s="55"/>
      <c r="Q706" s="55"/>
      <c r="R706" s="55"/>
      <c r="S706" s="55"/>
      <c r="T706" s="55"/>
      <c r="U706" s="55"/>
      <c r="V706" s="55"/>
    </row>
    <row r="707"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O707" s="55"/>
      <c r="P707" s="55"/>
      <c r="Q707" s="55"/>
      <c r="R707" s="55"/>
      <c r="S707" s="55"/>
      <c r="T707" s="55"/>
      <c r="U707" s="55"/>
      <c r="V707" s="55"/>
    </row>
    <row r="708"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O708" s="55"/>
      <c r="P708" s="55"/>
      <c r="Q708" s="55"/>
      <c r="R708" s="55"/>
      <c r="S708" s="55"/>
      <c r="T708" s="55"/>
      <c r="U708" s="55"/>
      <c r="V708" s="55"/>
    </row>
    <row r="709"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O709" s="55"/>
      <c r="P709" s="55"/>
      <c r="Q709" s="55"/>
      <c r="R709" s="55"/>
      <c r="S709" s="55"/>
      <c r="T709" s="55"/>
      <c r="U709" s="55"/>
      <c r="V709" s="55"/>
    </row>
    <row r="710"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O710" s="55"/>
      <c r="P710" s="55"/>
      <c r="Q710" s="55"/>
      <c r="R710" s="55"/>
      <c r="S710" s="55"/>
      <c r="T710" s="55"/>
      <c r="U710" s="55"/>
      <c r="V710" s="55"/>
    </row>
    <row r="711"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O711" s="55"/>
      <c r="P711" s="55"/>
      <c r="Q711" s="55"/>
      <c r="R711" s="55"/>
      <c r="S711" s="55"/>
      <c r="T711" s="55"/>
      <c r="U711" s="55"/>
      <c r="V711" s="55"/>
    </row>
    <row r="712"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O712" s="55"/>
      <c r="P712" s="55"/>
      <c r="Q712" s="55"/>
      <c r="R712" s="55"/>
      <c r="S712" s="55"/>
      <c r="T712" s="55"/>
      <c r="U712" s="55"/>
      <c r="V712" s="55"/>
    </row>
    <row r="713"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O713" s="55"/>
      <c r="P713" s="55"/>
      <c r="Q713" s="55"/>
      <c r="R713" s="55"/>
      <c r="S713" s="55"/>
      <c r="T713" s="55"/>
      <c r="U713" s="55"/>
      <c r="V713" s="55"/>
    </row>
    <row r="714"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O714" s="55"/>
      <c r="P714" s="55"/>
      <c r="Q714" s="55"/>
      <c r="R714" s="55"/>
      <c r="S714" s="55"/>
      <c r="T714" s="55"/>
      <c r="U714" s="55"/>
      <c r="V714" s="55"/>
    </row>
    <row r="715"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O715" s="55"/>
      <c r="P715" s="55"/>
      <c r="Q715" s="55"/>
      <c r="R715" s="55"/>
      <c r="S715" s="55"/>
      <c r="T715" s="55"/>
      <c r="U715" s="55"/>
      <c r="V715" s="55"/>
    </row>
    <row r="716"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O716" s="55"/>
      <c r="P716" s="55"/>
      <c r="Q716" s="55"/>
      <c r="R716" s="55"/>
      <c r="S716" s="55"/>
      <c r="T716" s="55"/>
      <c r="U716" s="55"/>
      <c r="V716" s="55"/>
    </row>
    <row r="717"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O717" s="55"/>
      <c r="P717" s="55"/>
      <c r="Q717" s="55"/>
      <c r="R717" s="55"/>
      <c r="S717" s="55"/>
      <c r="T717" s="55"/>
      <c r="U717" s="55"/>
      <c r="V717" s="55"/>
    </row>
    <row r="718"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O718" s="55"/>
      <c r="P718" s="55"/>
      <c r="Q718" s="55"/>
      <c r="R718" s="55"/>
      <c r="S718" s="55"/>
      <c r="T718" s="55"/>
      <c r="U718" s="55"/>
      <c r="V718" s="55"/>
    </row>
    <row r="719"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O719" s="55"/>
      <c r="P719" s="55"/>
      <c r="Q719" s="55"/>
      <c r="R719" s="55"/>
      <c r="S719" s="55"/>
      <c r="T719" s="55"/>
      <c r="U719" s="55"/>
      <c r="V719" s="55"/>
    </row>
    <row r="720"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O720" s="55"/>
      <c r="P720" s="55"/>
      <c r="Q720" s="55"/>
      <c r="R720" s="55"/>
      <c r="S720" s="55"/>
      <c r="T720" s="55"/>
      <c r="U720" s="55"/>
      <c r="V720" s="55"/>
    </row>
    <row r="721"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O721" s="55"/>
      <c r="P721" s="55"/>
      <c r="Q721" s="55"/>
      <c r="R721" s="55"/>
      <c r="S721" s="55"/>
      <c r="T721" s="55"/>
      <c r="U721" s="55"/>
      <c r="V721" s="55"/>
    </row>
    <row r="722"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O722" s="55"/>
      <c r="P722" s="55"/>
      <c r="Q722" s="55"/>
      <c r="R722" s="55"/>
      <c r="S722" s="55"/>
      <c r="T722" s="55"/>
      <c r="U722" s="55"/>
      <c r="V722" s="55"/>
    </row>
    <row r="723"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O723" s="55"/>
      <c r="P723" s="55"/>
      <c r="Q723" s="55"/>
      <c r="R723" s="55"/>
      <c r="S723" s="55"/>
      <c r="T723" s="55"/>
      <c r="U723" s="55"/>
      <c r="V723" s="55"/>
    </row>
    <row r="724"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O724" s="55"/>
      <c r="P724" s="55"/>
      <c r="Q724" s="55"/>
      <c r="R724" s="55"/>
      <c r="S724" s="55"/>
      <c r="T724" s="55"/>
      <c r="U724" s="55"/>
      <c r="V724" s="55"/>
    </row>
    <row r="725"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O725" s="55"/>
      <c r="P725" s="55"/>
      <c r="Q725" s="55"/>
      <c r="R725" s="55"/>
      <c r="S725" s="55"/>
      <c r="T725" s="55"/>
      <c r="U725" s="55"/>
      <c r="V725" s="55"/>
    </row>
    <row r="726"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O726" s="55"/>
      <c r="P726" s="55"/>
      <c r="Q726" s="55"/>
      <c r="R726" s="55"/>
      <c r="S726" s="55"/>
      <c r="T726" s="55"/>
      <c r="U726" s="55"/>
      <c r="V726" s="55"/>
    </row>
    <row r="727"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O727" s="55"/>
      <c r="P727" s="55"/>
      <c r="Q727" s="55"/>
      <c r="R727" s="55"/>
      <c r="S727" s="55"/>
      <c r="T727" s="55"/>
      <c r="U727" s="55"/>
      <c r="V727" s="55"/>
    </row>
    <row r="728"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O728" s="55"/>
      <c r="P728" s="55"/>
      <c r="Q728" s="55"/>
      <c r="R728" s="55"/>
      <c r="S728" s="55"/>
      <c r="T728" s="55"/>
      <c r="U728" s="55"/>
      <c r="V728" s="55"/>
    </row>
    <row r="729"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O729" s="55"/>
      <c r="P729" s="55"/>
      <c r="Q729" s="55"/>
      <c r="R729" s="55"/>
      <c r="S729" s="55"/>
      <c r="T729" s="55"/>
      <c r="U729" s="55"/>
      <c r="V729" s="55"/>
    </row>
    <row r="730"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O730" s="55"/>
      <c r="P730" s="55"/>
      <c r="Q730" s="55"/>
      <c r="R730" s="55"/>
      <c r="S730" s="55"/>
      <c r="T730" s="55"/>
      <c r="U730" s="55"/>
      <c r="V730" s="55"/>
    </row>
    <row r="731"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O731" s="55"/>
      <c r="P731" s="55"/>
      <c r="Q731" s="55"/>
      <c r="R731" s="55"/>
      <c r="S731" s="55"/>
      <c r="T731" s="55"/>
      <c r="U731" s="55"/>
      <c r="V731" s="55"/>
    </row>
    <row r="732"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O732" s="55"/>
      <c r="P732" s="55"/>
      <c r="Q732" s="55"/>
      <c r="R732" s="55"/>
      <c r="S732" s="55"/>
      <c r="T732" s="55"/>
      <c r="U732" s="55"/>
      <c r="V732" s="55"/>
    </row>
    <row r="733"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O733" s="55"/>
      <c r="P733" s="55"/>
      <c r="Q733" s="55"/>
      <c r="R733" s="55"/>
      <c r="S733" s="55"/>
      <c r="T733" s="55"/>
      <c r="U733" s="55"/>
      <c r="V733" s="55"/>
    </row>
    <row r="734"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O734" s="55"/>
      <c r="P734" s="55"/>
      <c r="Q734" s="55"/>
      <c r="R734" s="55"/>
      <c r="S734" s="55"/>
      <c r="T734" s="55"/>
      <c r="U734" s="55"/>
      <c r="V734" s="55"/>
    </row>
    <row r="735"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O735" s="55"/>
      <c r="P735" s="55"/>
      <c r="Q735" s="55"/>
      <c r="R735" s="55"/>
      <c r="S735" s="55"/>
      <c r="T735" s="55"/>
      <c r="U735" s="55"/>
      <c r="V735" s="55"/>
    </row>
    <row r="736"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O736" s="55"/>
      <c r="P736" s="55"/>
      <c r="Q736" s="55"/>
      <c r="R736" s="55"/>
      <c r="S736" s="55"/>
      <c r="T736" s="55"/>
      <c r="U736" s="55"/>
      <c r="V736" s="55"/>
    </row>
    <row r="737"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O737" s="55"/>
      <c r="P737" s="55"/>
      <c r="Q737" s="55"/>
      <c r="R737" s="55"/>
      <c r="S737" s="55"/>
      <c r="T737" s="55"/>
      <c r="U737" s="55"/>
      <c r="V737" s="55"/>
    </row>
    <row r="738"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O738" s="55"/>
      <c r="P738" s="55"/>
      <c r="Q738" s="55"/>
      <c r="R738" s="55"/>
      <c r="S738" s="55"/>
      <c r="T738" s="55"/>
      <c r="U738" s="55"/>
      <c r="V738" s="55"/>
    </row>
    <row r="739"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O739" s="55"/>
      <c r="P739" s="55"/>
      <c r="Q739" s="55"/>
      <c r="R739" s="55"/>
      <c r="S739" s="55"/>
      <c r="T739" s="55"/>
      <c r="U739" s="55"/>
      <c r="V739" s="55"/>
    </row>
    <row r="740"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O740" s="55"/>
      <c r="P740" s="55"/>
      <c r="Q740" s="55"/>
      <c r="R740" s="55"/>
      <c r="S740" s="55"/>
      <c r="T740" s="55"/>
      <c r="U740" s="55"/>
      <c r="V740" s="55"/>
    </row>
    <row r="741"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O741" s="55"/>
      <c r="P741" s="55"/>
      <c r="Q741" s="55"/>
      <c r="R741" s="55"/>
      <c r="S741" s="55"/>
      <c r="T741" s="55"/>
      <c r="U741" s="55"/>
      <c r="V741" s="55"/>
    </row>
    <row r="742"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O742" s="55"/>
      <c r="P742" s="55"/>
      <c r="Q742" s="55"/>
      <c r="R742" s="55"/>
      <c r="S742" s="55"/>
      <c r="T742" s="55"/>
      <c r="U742" s="55"/>
      <c r="V742" s="55"/>
    </row>
    <row r="743"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O743" s="55"/>
      <c r="P743" s="55"/>
      <c r="Q743" s="55"/>
      <c r="R743" s="55"/>
      <c r="S743" s="55"/>
      <c r="T743" s="55"/>
      <c r="U743" s="55"/>
      <c r="V743" s="55"/>
    </row>
    <row r="744"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O744" s="55"/>
      <c r="P744" s="55"/>
      <c r="Q744" s="55"/>
      <c r="R744" s="55"/>
      <c r="S744" s="55"/>
      <c r="T744" s="55"/>
      <c r="U744" s="55"/>
      <c r="V744" s="55"/>
    </row>
    <row r="745"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O745" s="55"/>
      <c r="P745" s="55"/>
      <c r="Q745" s="55"/>
      <c r="R745" s="55"/>
      <c r="S745" s="55"/>
      <c r="T745" s="55"/>
      <c r="U745" s="55"/>
      <c r="V745" s="55"/>
    </row>
    <row r="746"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O746" s="55"/>
      <c r="P746" s="55"/>
      <c r="Q746" s="55"/>
      <c r="R746" s="55"/>
      <c r="S746" s="55"/>
      <c r="T746" s="55"/>
      <c r="U746" s="55"/>
      <c r="V746" s="55"/>
    </row>
    <row r="747"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O747" s="55"/>
      <c r="P747" s="55"/>
      <c r="Q747" s="55"/>
      <c r="R747" s="55"/>
      <c r="S747" s="55"/>
      <c r="T747" s="55"/>
      <c r="U747" s="55"/>
      <c r="V747" s="55"/>
    </row>
    <row r="748"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O748" s="55"/>
      <c r="P748" s="55"/>
      <c r="Q748" s="55"/>
      <c r="R748" s="55"/>
      <c r="S748" s="55"/>
      <c r="T748" s="55"/>
      <c r="U748" s="55"/>
      <c r="V748" s="55"/>
    </row>
    <row r="749"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O749" s="55"/>
      <c r="P749" s="55"/>
      <c r="Q749" s="55"/>
      <c r="R749" s="55"/>
      <c r="S749" s="55"/>
      <c r="T749" s="55"/>
      <c r="U749" s="55"/>
      <c r="V749" s="55"/>
    </row>
    <row r="750"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O750" s="55"/>
      <c r="P750" s="55"/>
      <c r="Q750" s="55"/>
      <c r="R750" s="55"/>
      <c r="S750" s="55"/>
      <c r="T750" s="55"/>
      <c r="U750" s="55"/>
      <c r="V750" s="55"/>
    </row>
    <row r="751"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O751" s="55"/>
      <c r="P751" s="55"/>
      <c r="Q751" s="55"/>
      <c r="R751" s="55"/>
      <c r="S751" s="55"/>
      <c r="T751" s="55"/>
      <c r="U751" s="55"/>
      <c r="V751" s="55"/>
    </row>
    <row r="752"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O752" s="55"/>
      <c r="P752" s="55"/>
      <c r="Q752" s="55"/>
      <c r="R752" s="55"/>
      <c r="S752" s="55"/>
      <c r="T752" s="55"/>
      <c r="U752" s="55"/>
      <c r="V752" s="55"/>
    </row>
    <row r="753"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O753" s="55"/>
      <c r="P753" s="55"/>
      <c r="Q753" s="55"/>
      <c r="R753" s="55"/>
      <c r="S753" s="55"/>
      <c r="T753" s="55"/>
      <c r="U753" s="55"/>
      <c r="V753" s="55"/>
    </row>
    <row r="754"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O754" s="55"/>
      <c r="P754" s="55"/>
      <c r="Q754" s="55"/>
      <c r="R754" s="55"/>
      <c r="S754" s="55"/>
      <c r="T754" s="55"/>
      <c r="U754" s="55"/>
      <c r="V754" s="55"/>
    </row>
    <row r="755"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O755" s="55"/>
      <c r="P755" s="55"/>
      <c r="Q755" s="55"/>
      <c r="R755" s="55"/>
      <c r="S755" s="55"/>
      <c r="T755" s="55"/>
      <c r="U755" s="55"/>
      <c r="V755" s="55"/>
    </row>
    <row r="756"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O756" s="55"/>
      <c r="P756" s="55"/>
      <c r="Q756" s="55"/>
      <c r="R756" s="55"/>
      <c r="S756" s="55"/>
      <c r="T756" s="55"/>
      <c r="U756" s="55"/>
      <c r="V756" s="55"/>
    </row>
    <row r="757"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O757" s="55"/>
      <c r="P757" s="55"/>
      <c r="Q757" s="55"/>
      <c r="R757" s="55"/>
      <c r="S757" s="55"/>
      <c r="T757" s="55"/>
      <c r="U757" s="55"/>
      <c r="V757" s="55"/>
    </row>
    <row r="758"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O758" s="55"/>
      <c r="P758" s="55"/>
      <c r="Q758" s="55"/>
      <c r="R758" s="55"/>
      <c r="S758" s="55"/>
      <c r="T758" s="55"/>
      <c r="U758" s="55"/>
      <c r="V758" s="55"/>
    </row>
    <row r="759"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O759" s="55"/>
      <c r="P759" s="55"/>
      <c r="Q759" s="55"/>
      <c r="R759" s="55"/>
      <c r="S759" s="55"/>
      <c r="T759" s="55"/>
      <c r="U759" s="55"/>
      <c r="V759" s="55"/>
    </row>
    <row r="760"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O760" s="55"/>
      <c r="P760" s="55"/>
      <c r="Q760" s="55"/>
      <c r="R760" s="55"/>
      <c r="S760" s="55"/>
      <c r="T760" s="55"/>
      <c r="U760" s="55"/>
      <c r="V760" s="55"/>
    </row>
    <row r="761"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O761" s="55"/>
      <c r="P761" s="55"/>
      <c r="Q761" s="55"/>
      <c r="R761" s="55"/>
      <c r="S761" s="55"/>
      <c r="T761" s="55"/>
      <c r="U761" s="55"/>
      <c r="V761" s="55"/>
    </row>
    <row r="762"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O762" s="55"/>
      <c r="P762" s="55"/>
      <c r="Q762" s="55"/>
      <c r="R762" s="55"/>
      <c r="S762" s="55"/>
      <c r="T762" s="55"/>
      <c r="U762" s="55"/>
      <c r="V762" s="55"/>
    </row>
    <row r="763"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O763" s="55"/>
      <c r="P763" s="55"/>
      <c r="Q763" s="55"/>
      <c r="R763" s="55"/>
      <c r="S763" s="55"/>
      <c r="T763" s="55"/>
      <c r="U763" s="55"/>
      <c r="V763" s="55"/>
    </row>
    <row r="764"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O764" s="55"/>
      <c r="P764" s="55"/>
      <c r="Q764" s="55"/>
      <c r="R764" s="55"/>
      <c r="S764" s="55"/>
      <c r="T764" s="55"/>
      <c r="U764" s="55"/>
      <c r="V764" s="55"/>
    </row>
    <row r="765"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O765" s="55"/>
      <c r="P765" s="55"/>
      <c r="Q765" s="55"/>
      <c r="R765" s="55"/>
      <c r="S765" s="55"/>
      <c r="T765" s="55"/>
      <c r="U765" s="55"/>
      <c r="V765" s="55"/>
    </row>
    <row r="766"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O766" s="55"/>
      <c r="P766" s="55"/>
      <c r="Q766" s="55"/>
      <c r="R766" s="55"/>
      <c r="S766" s="55"/>
      <c r="T766" s="55"/>
      <c r="U766" s="55"/>
      <c r="V766" s="55"/>
    </row>
    <row r="767"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O767" s="55"/>
      <c r="P767" s="55"/>
      <c r="Q767" s="55"/>
      <c r="R767" s="55"/>
      <c r="S767" s="55"/>
      <c r="T767" s="55"/>
      <c r="U767" s="55"/>
      <c r="V767" s="55"/>
    </row>
    <row r="768"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O768" s="55"/>
      <c r="P768" s="55"/>
      <c r="Q768" s="55"/>
      <c r="R768" s="55"/>
      <c r="S768" s="55"/>
      <c r="T768" s="55"/>
      <c r="U768" s="55"/>
      <c r="V768" s="55"/>
    </row>
    <row r="769"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O769" s="55"/>
      <c r="P769" s="55"/>
      <c r="Q769" s="55"/>
      <c r="R769" s="55"/>
      <c r="S769" s="55"/>
      <c r="T769" s="55"/>
      <c r="U769" s="55"/>
      <c r="V769" s="55"/>
    </row>
    <row r="770"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O770" s="55"/>
      <c r="P770" s="55"/>
      <c r="Q770" s="55"/>
      <c r="R770" s="55"/>
      <c r="S770" s="55"/>
      <c r="T770" s="55"/>
      <c r="U770" s="55"/>
      <c r="V770" s="55"/>
    </row>
    <row r="771"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O771" s="55"/>
      <c r="P771" s="55"/>
      <c r="Q771" s="55"/>
      <c r="R771" s="55"/>
      <c r="S771" s="55"/>
      <c r="T771" s="55"/>
      <c r="U771" s="55"/>
      <c r="V771" s="55"/>
    </row>
    <row r="772"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O772" s="55"/>
      <c r="P772" s="55"/>
      <c r="Q772" s="55"/>
      <c r="R772" s="55"/>
      <c r="S772" s="55"/>
      <c r="T772" s="55"/>
      <c r="U772" s="55"/>
      <c r="V772" s="55"/>
    </row>
    <row r="773"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O773" s="55"/>
      <c r="P773" s="55"/>
      <c r="Q773" s="55"/>
      <c r="R773" s="55"/>
      <c r="S773" s="55"/>
      <c r="T773" s="55"/>
      <c r="U773" s="55"/>
      <c r="V773" s="55"/>
    </row>
    <row r="774"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O774" s="55"/>
      <c r="P774" s="55"/>
      <c r="Q774" s="55"/>
      <c r="R774" s="55"/>
      <c r="S774" s="55"/>
      <c r="T774" s="55"/>
      <c r="U774" s="55"/>
      <c r="V774" s="55"/>
    </row>
    <row r="775"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O775" s="55"/>
      <c r="P775" s="55"/>
      <c r="Q775" s="55"/>
      <c r="R775" s="55"/>
      <c r="S775" s="55"/>
      <c r="T775" s="55"/>
      <c r="U775" s="55"/>
      <c r="V775" s="55"/>
    </row>
    <row r="776"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O776" s="55"/>
      <c r="P776" s="55"/>
      <c r="Q776" s="55"/>
      <c r="R776" s="55"/>
      <c r="S776" s="55"/>
      <c r="T776" s="55"/>
      <c r="U776" s="55"/>
      <c r="V776" s="55"/>
    </row>
    <row r="777"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O777" s="55"/>
      <c r="P777" s="55"/>
      <c r="Q777" s="55"/>
      <c r="R777" s="55"/>
      <c r="S777" s="55"/>
      <c r="T777" s="55"/>
      <c r="U777" s="55"/>
      <c r="V777" s="55"/>
    </row>
    <row r="778"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O778" s="55"/>
      <c r="P778" s="55"/>
      <c r="Q778" s="55"/>
      <c r="R778" s="55"/>
      <c r="S778" s="55"/>
      <c r="T778" s="55"/>
      <c r="U778" s="55"/>
      <c r="V778" s="55"/>
    </row>
    <row r="779"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O779" s="55"/>
      <c r="P779" s="55"/>
      <c r="Q779" s="55"/>
      <c r="R779" s="55"/>
      <c r="S779" s="55"/>
      <c r="T779" s="55"/>
      <c r="U779" s="55"/>
      <c r="V779" s="55"/>
    </row>
    <row r="780"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O780" s="55"/>
      <c r="P780" s="55"/>
      <c r="Q780" s="55"/>
      <c r="R780" s="55"/>
      <c r="S780" s="55"/>
      <c r="T780" s="55"/>
      <c r="U780" s="55"/>
      <c r="V780" s="55"/>
    </row>
    <row r="781"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O781" s="55"/>
      <c r="P781" s="55"/>
      <c r="Q781" s="55"/>
      <c r="R781" s="55"/>
      <c r="S781" s="55"/>
      <c r="T781" s="55"/>
      <c r="U781" s="55"/>
      <c r="V781" s="55"/>
    </row>
    <row r="782"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O782" s="55"/>
      <c r="P782" s="55"/>
      <c r="Q782" s="55"/>
      <c r="R782" s="55"/>
      <c r="S782" s="55"/>
      <c r="T782" s="55"/>
      <c r="U782" s="55"/>
      <c r="V782" s="55"/>
    </row>
    <row r="783"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O783" s="55"/>
      <c r="P783" s="55"/>
      <c r="Q783" s="55"/>
      <c r="R783" s="55"/>
      <c r="S783" s="55"/>
      <c r="T783" s="55"/>
      <c r="U783" s="55"/>
      <c r="V783" s="55"/>
    </row>
    <row r="784"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O784" s="55"/>
      <c r="P784" s="55"/>
      <c r="Q784" s="55"/>
      <c r="R784" s="55"/>
      <c r="S784" s="55"/>
      <c r="T784" s="55"/>
      <c r="U784" s="55"/>
      <c r="V784" s="55"/>
    </row>
    <row r="785"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O785" s="55"/>
      <c r="P785" s="55"/>
      <c r="Q785" s="55"/>
      <c r="R785" s="55"/>
      <c r="S785" s="55"/>
      <c r="T785" s="55"/>
      <c r="U785" s="55"/>
      <c r="V785" s="55"/>
    </row>
    <row r="786"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O786" s="55"/>
      <c r="P786" s="55"/>
      <c r="Q786" s="55"/>
      <c r="R786" s="55"/>
      <c r="S786" s="55"/>
      <c r="T786" s="55"/>
      <c r="U786" s="55"/>
      <c r="V786" s="55"/>
    </row>
    <row r="787"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O787" s="55"/>
      <c r="P787" s="55"/>
      <c r="Q787" s="55"/>
      <c r="R787" s="55"/>
      <c r="S787" s="55"/>
      <c r="T787" s="55"/>
      <c r="U787" s="55"/>
      <c r="V787" s="55"/>
    </row>
    <row r="788"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O788" s="55"/>
      <c r="P788" s="55"/>
      <c r="Q788" s="55"/>
      <c r="R788" s="55"/>
      <c r="S788" s="55"/>
      <c r="T788" s="55"/>
      <c r="U788" s="55"/>
      <c r="V788" s="55"/>
    </row>
    <row r="789"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O789" s="55"/>
      <c r="P789" s="55"/>
      <c r="Q789" s="55"/>
      <c r="R789" s="55"/>
      <c r="S789" s="55"/>
      <c r="T789" s="55"/>
      <c r="U789" s="55"/>
      <c r="V789" s="55"/>
    </row>
    <row r="790"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O790" s="55"/>
      <c r="P790" s="55"/>
      <c r="Q790" s="55"/>
      <c r="R790" s="55"/>
      <c r="S790" s="55"/>
      <c r="T790" s="55"/>
      <c r="U790" s="55"/>
      <c r="V790" s="55"/>
    </row>
    <row r="791"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O791" s="55"/>
      <c r="P791" s="55"/>
      <c r="Q791" s="55"/>
      <c r="R791" s="55"/>
      <c r="S791" s="55"/>
      <c r="T791" s="55"/>
      <c r="U791" s="55"/>
      <c r="V791" s="55"/>
    </row>
    <row r="792"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O792" s="55"/>
      <c r="P792" s="55"/>
      <c r="Q792" s="55"/>
      <c r="R792" s="55"/>
      <c r="S792" s="55"/>
      <c r="T792" s="55"/>
      <c r="U792" s="55"/>
      <c r="V792" s="55"/>
    </row>
    <row r="793"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O793" s="55"/>
      <c r="P793" s="55"/>
      <c r="Q793" s="55"/>
      <c r="R793" s="55"/>
      <c r="S793" s="55"/>
      <c r="T793" s="55"/>
      <c r="U793" s="55"/>
      <c r="V793" s="55"/>
    </row>
    <row r="794"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O794" s="55"/>
      <c r="P794" s="55"/>
      <c r="Q794" s="55"/>
      <c r="R794" s="55"/>
      <c r="S794" s="55"/>
      <c r="T794" s="55"/>
      <c r="U794" s="55"/>
      <c r="V794" s="55"/>
    </row>
    <row r="795"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O795" s="55"/>
      <c r="P795" s="55"/>
      <c r="Q795" s="55"/>
      <c r="R795" s="55"/>
      <c r="S795" s="55"/>
      <c r="T795" s="55"/>
      <c r="U795" s="55"/>
      <c r="V795" s="55"/>
    </row>
    <row r="796"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O796" s="55"/>
      <c r="P796" s="55"/>
      <c r="Q796" s="55"/>
      <c r="R796" s="55"/>
      <c r="S796" s="55"/>
      <c r="T796" s="55"/>
      <c r="U796" s="55"/>
      <c r="V796" s="55"/>
    </row>
    <row r="797"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O797" s="55"/>
      <c r="P797" s="55"/>
      <c r="Q797" s="55"/>
      <c r="R797" s="55"/>
      <c r="S797" s="55"/>
      <c r="T797" s="55"/>
      <c r="U797" s="55"/>
      <c r="V797" s="55"/>
    </row>
    <row r="798"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O798" s="55"/>
      <c r="P798" s="55"/>
      <c r="Q798" s="55"/>
      <c r="R798" s="55"/>
      <c r="S798" s="55"/>
      <c r="T798" s="55"/>
      <c r="U798" s="55"/>
      <c r="V798" s="55"/>
    </row>
    <row r="799"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O799" s="55"/>
      <c r="P799" s="55"/>
      <c r="Q799" s="55"/>
      <c r="R799" s="55"/>
      <c r="S799" s="55"/>
      <c r="T799" s="55"/>
      <c r="U799" s="55"/>
      <c r="V799" s="55"/>
    </row>
    <row r="800"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O800" s="55"/>
      <c r="P800" s="55"/>
      <c r="Q800" s="55"/>
      <c r="R800" s="55"/>
      <c r="S800" s="55"/>
      <c r="T800" s="55"/>
      <c r="U800" s="55"/>
      <c r="V800" s="55"/>
    </row>
    <row r="801"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O801" s="55"/>
      <c r="P801" s="55"/>
      <c r="Q801" s="55"/>
      <c r="R801" s="55"/>
      <c r="S801" s="55"/>
      <c r="T801" s="55"/>
      <c r="U801" s="55"/>
      <c r="V801" s="55"/>
    </row>
    <row r="802"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O802" s="55"/>
      <c r="P802" s="55"/>
      <c r="Q802" s="55"/>
      <c r="R802" s="55"/>
      <c r="S802" s="55"/>
      <c r="T802" s="55"/>
      <c r="U802" s="55"/>
      <c r="V802" s="55"/>
    </row>
    <row r="803"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O803" s="55"/>
      <c r="P803" s="55"/>
      <c r="Q803" s="55"/>
      <c r="R803" s="55"/>
      <c r="S803" s="55"/>
      <c r="T803" s="55"/>
      <c r="U803" s="55"/>
      <c r="V803" s="55"/>
    </row>
    <row r="804"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O804" s="55"/>
      <c r="P804" s="55"/>
      <c r="Q804" s="55"/>
      <c r="R804" s="55"/>
      <c r="S804" s="55"/>
      <c r="T804" s="55"/>
      <c r="U804" s="55"/>
      <c r="V804" s="55"/>
    </row>
    <row r="805"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O805" s="55"/>
      <c r="P805" s="55"/>
      <c r="Q805" s="55"/>
      <c r="R805" s="55"/>
      <c r="S805" s="55"/>
      <c r="T805" s="55"/>
      <c r="U805" s="55"/>
      <c r="V805" s="55"/>
    </row>
    <row r="806"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O806" s="55"/>
      <c r="P806" s="55"/>
      <c r="Q806" s="55"/>
      <c r="R806" s="55"/>
      <c r="S806" s="55"/>
      <c r="T806" s="55"/>
      <c r="U806" s="55"/>
      <c r="V806" s="55"/>
    </row>
    <row r="807"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O807" s="55"/>
      <c r="P807" s="55"/>
      <c r="Q807" s="55"/>
      <c r="R807" s="55"/>
      <c r="S807" s="55"/>
      <c r="T807" s="55"/>
      <c r="U807" s="55"/>
      <c r="V807" s="55"/>
    </row>
    <row r="808"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O808" s="55"/>
      <c r="P808" s="55"/>
      <c r="Q808" s="55"/>
      <c r="R808" s="55"/>
      <c r="S808" s="55"/>
      <c r="T808" s="55"/>
      <c r="U808" s="55"/>
      <c r="V808" s="55"/>
    </row>
    <row r="809"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O809" s="55"/>
      <c r="P809" s="55"/>
      <c r="Q809" s="55"/>
      <c r="R809" s="55"/>
      <c r="S809" s="55"/>
      <c r="T809" s="55"/>
      <c r="U809" s="55"/>
      <c r="V809" s="55"/>
    </row>
    <row r="810"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O810" s="55"/>
      <c r="P810" s="55"/>
      <c r="Q810" s="55"/>
      <c r="R810" s="55"/>
      <c r="S810" s="55"/>
      <c r="T810" s="55"/>
      <c r="U810" s="55"/>
      <c r="V810" s="55"/>
    </row>
    <row r="811"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O811" s="55"/>
      <c r="P811" s="55"/>
      <c r="Q811" s="55"/>
      <c r="R811" s="55"/>
      <c r="S811" s="55"/>
      <c r="T811" s="55"/>
      <c r="U811" s="55"/>
      <c r="V811" s="55"/>
    </row>
    <row r="812"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O812" s="55"/>
      <c r="P812" s="55"/>
      <c r="Q812" s="55"/>
      <c r="R812" s="55"/>
      <c r="S812" s="55"/>
      <c r="T812" s="55"/>
      <c r="U812" s="55"/>
      <c r="V812" s="55"/>
    </row>
    <row r="813"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O813" s="55"/>
      <c r="P813" s="55"/>
      <c r="Q813" s="55"/>
      <c r="R813" s="55"/>
      <c r="S813" s="55"/>
      <c r="T813" s="55"/>
      <c r="U813" s="55"/>
      <c r="V813" s="55"/>
    </row>
    <row r="814"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O814" s="55"/>
      <c r="P814" s="55"/>
      <c r="Q814" s="55"/>
      <c r="R814" s="55"/>
      <c r="S814" s="55"/>
      <c r="T814" s="55"/>
      <c r="U814" s="55"/>
      <c r="V814" s="55"/>
    </row>
    <row r="815"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O815" s="55"/>
      <c r="P815" s="55"/>
      <c r="Q815" s="55"/>
      <c r="R815" s="55"/>
      <c r="S815" s="55"/>
      <c r="T815" s="55"/>
      <c r="U815" s="55"/>
      <c r="V815" s="55"/>
    </row>
    <row r="816"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O816" s="55"/>
      <c r="P816" s="55"/>
      <c r="Q816" s="55"/>
      <c r="R816" s="55"/>
      <c r="S816" s="55"/>
      <c r="T816" s="55"/>
      <c r="U816" s="55"/>
      <c r="V816" s="55"/>
    </row>
    <row r="817"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O817" s="55"/>
      <c r="P817" s="55"/>
      <c r="Q817" s="55"/>
      <c r="R817" s="55"/>
      <c r="S817" s="55"/>
      <c r="T817" s="55"/>
      <c r="U817" s="55"/>
      <c r="V817" s="55"/>
    </row>
    <row r="818"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O818" s="55"/>
      <c r="P818" s="55"/>
      <c r="Q818" s="55"/>
      <c r="R818" s="55"/>
      <c r="S818" s="55"/>
      <c r="T818" s="55"/>
      <c r="U818" s="55"/>
      <c r="V818" s="55"/>
    </row>
    <row r="819"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O819" s="55"/>
      <c r="P819" s="55"/>
      <c r="Q819" s="55"/>
      <c r="R819" s="55"/>
      <c r="S819" s="55"/>
      <c r="T819" s="55"/>
      <c r="U819" s="55"/>
      <c r="V819" s="55"/>
    </row>
    <row r="820"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O820" s="55"/>
      <c r="P820" s="55"/>
      <c r="Q820" s="55"/>
      <c r="R820" s="55"/>
      <c r="S820" s="55"/>
      <c r="T820" s="55"/>
      <c r="U820" s="55"/>
      <c r="V820" s="55"/>
    </row>
    <row r="821"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O821" s="55"/>
      <c r="P821" s="55"/>
      <c r="Q821" s="55"/>
      <c r="R821" s="55"/>
      <c r="S821" s="55"/>
      <c r="T821" s="55"/>
      <c r="U821" s="55"/>
      <c r="V821" s="55"/>
    </row>
    <row r="822"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O822" s="55"/>
      <c r="P822" s="55"/>
      <c r="Q822" s="55"/>
      <c r="R822" s="55"/>
      <c r="S822" s="55"/>
      <c r="T822" s="55"/>
      <c r="U822" s="55"/>
      <c r="V822" s="55"/>
    </row>
    <row r="823"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O823" s="55"/>
      <c r="P823" s="55"/>
      <c r="Q823" s="55"/>
      <c r="R823" s="55"/>
      <c r="S823" s="55"/>
      <c r="T823" s="55"/>
      <c r="U823" s="55"/>
      <c r="V823" s="55"/>
    </row>
    <row r="824"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O824" s="55"/>
      <c r="P824" s="55"/>
      <c r="Q824" s="55"/>
      <c r="R824" s="55"/>
      <c r="S824" s="55"/>
      <c r="T824" s="55"/>
      <c r="U824" s="55"/>
      <c r="V824" s="55"/>
    </row>
    <row r="825"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O825" s="55"/>
      <c r="P825" s="55"/>
      <c r="Q825" s="55"/>
      <c r="R825" s="55"/>
      <c r="S825" s="55"/>
      <c r="T825" s="55"/>
      <c r="U825" s="55"/>
      <c r="V825" s="55"/>
    </row>
    <row r="826"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O826" s="55"/>
      <c r="P826" s="55"/>
      <c r="Q826" s="55"/>
      <c r="R826" s="55"/>
      <c r="S826" s="55"/>
      <c r="T826" s="55"/>
      <c r="U826" s="55"/>
      <c r="V826" s="55"/>
    </row>
    <row r="827"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O827" s="55"/>
      <c r="P827" s="55"/>
      <c r="Q827" s="55"/>
      <c r="R827" s="55"/>
      <c r="S827" s="55"/>
      <c r="T827" s="55"/>
      <c r="U827" s="55"/>
      <c r="V827" s="55"/>
    </row>
    <row r="828"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O828" s="55"/>
      <c r="P828" s="55"/>
      <c r="Q828" s="55"/>
      <c r="R828" s="55"/>
      <c r="S828" s="55"/>
      <c r="T828" s="55"/>
      <c r="U828" s="55"/>
      <c r="V828" s="55"/>
    </row>
    <row r="829"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O829" s="55"/>
      <c r="P829" s="55"/>
      <c r="Q829" s="55"/>
      <c r="R829" s="55"/>
      <c r="S829" s="55"/>
      <c r="T829" s="55"/>
      <c r="U829" s="55"/>
      <c r="V829" s="55"/>
    </row>
    <row r="830"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O830" s="55"/>
      <c r="P830" s="55"/>
      <c r="Q830" s="55"/>
      <c r="R830" s="55"/>
      <c r="S830" s="55"/>
      <c r="T830" s="55"/>
      <c r="U830" s="55"/>
      <c r="V830" s="55"/>
    </row>
    <row r="831"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O831" s="55"/>
      <c r="P831" s="55"/>
      <c r="Q831" s="55"/>
      <c r="R831" s="55"/>
      <c r="S831" s="55"/>
      <c r="T831" s="55"/>
      <c r="U831" s="55"/>
      <c r="V831" s="55"/>
    </row>
    <row r="832"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O832" s="55"/>
      <c r="P832" s="55"/>
      <c r="Q832" s="55"/>
      <c r="R832" s="55"/>
      <c r="S832" s="55"/>
      <c r="T832" s="55"/>
      <c r="U832" s="55"/>
      <c r="V832" s="55"/>
    </row>
    <row r="833"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O833" s="55"/>
      <c r="P833" s="55"/>
      <c r="Q833" s="55"/>
      <c r="R833" s="55"/>
      <c r="S833" s="55"/>
      <c r="T833" s="55"/>
      <c r="U833" s="55"/>
      <c r="V833" s="55"/>
    </row>
    <row r="834"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O834" s="55"/>
      <c r="P834" s="55"/>
      <c r="Q834" s="55"/>
      <c r="R834" s="55"/>
      <c r="S834" s="55"/>
      <c r="T834" s="55"/>
      <c r="U834" s="55"/>
      <c r="V834" s="55"/>
    </row>
    <row r="835"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O835" s="55"/>
      <c r="P835" s="55"/>
      <c r="Q835" s="55"/>
      <c r="R835" s="55"/>
      <c r="S835" s="55"/>
      <c r="T835" s="55"/>
      <c r="U835" s="55"/>
      <c r="V835" s="55"/>
    </row>
    <row r="836"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O836" s="55"/>
      <c r="P836" s="55"/>
      <c r="Q836" s="55"/>
      <c r="R836" s="55"/>
      <c r="S836" s="55"/>
      <c r="T836" s="55"/>
      <c r="U836" s="55"/>
      <c r="V836" s="55"/>
    </row>
    <row r="837"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O837" s="55"/>
      <c r="P837" s="55"/>
      <c r="Q837" s="55"/>
      <c r="R837" s="55"/>
      <c r="S837" s="55"/>
      <c r="T837" s="55"/>
      <c r="U837" s="55"/>
      <c r="V837" s="55"/>
    </row>
    <row r="838"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O838" s="55"/>
      <c r="P838" s="55"/>
      <c r="Q838" s="55"/>
      <c r="R838" s="55"/>
      <c r="S838" s="55"/>
      <c r="T838" s="55"/>
      <c r="U838" s="55"/>
      <c r="V838" s="55"/>
    </row>
    <row r="839"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O839" s="55"/>
      <c r="P839" s="55"/>
      <c r="Q839" s="55"/>
      <c r="R839" s="55"/>
      <c r="S839" s="55"/>
      <c r="T839" s="55"/>
      <c r="U839" s="55"/>
      <c r="V839" s="55"/>
    </row>
    <row r="840"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O840" s="55"/>
      <c r="P840" s="55"/>
      <c r="Q840" s="55"/>
      <c r="R840" s="55"/>
      <c r="S840" s="55"/>
      <c r="T840" s="55"/>
      <c r="U840" s="55"/>
      <c r="V840" s="55"/>
    </row>
    <row r="841"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O841" s="55"/>
      <c r="P841" s="55"/>
      <c r="Q841" s="55"/>
      <c r="R841" s="55"/>
      <c r="S841" s="55"/>
      <c r="T841" s="55"/>
      <c r="U841" s="55"/>
      <c r="V841" s="55"/>
    </row>
    <row r="842"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O842" s="55"/>
      <c r="P842" s="55"/>
      <c r="Q842" s="55"/>
      <c r="R842" s="55"/>
      <c r="S842" s="55"/>
      <c r="T842" s="55"/>
      <c r="U842" s="55"/>
      <c r="V842" s="55"/>
    </row>
    <row r="843"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O843" s="55"/>
      <c r="P843" s="55"/>
      <c r="Q843" s="55"/>
      <c r="R843" s="55"/>
      <c r="S843" s="55"/>
      <c r="T843" s="55"/>
      <c r="U843" s="55"/>
      <c r="V843" s="55"/>
    </row>
    <row r="844"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O844" s="55"/>
      <c r="P844" s="55"/>
      <c r="Q844" s="55"/>
      <c r="R844" s="55"/>
      <c r="S844" s="55"/>
      <c r="T844" s="55"/>
      <c r="U844" s="55"/>
      <c r="V844" s="55"/>
    </row>
    <row r="845"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O845" s="55"/>
      <c r="P845" s="55"/>
      <c r="Q845" s="55"/>
      <c r="R845" s="55"/>
      <c r="S845" s="55"/>
      <c r="T845" s="55"/>
      <c r="U845" s="55"/>
      <c r="V845" s="55"/>
    </row>
    <row r="846"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O846" s="55"/>
      <c r="P846" s="55"/>
      <c r="Q846" s="55"/>
      <c r="R846" s="55"/>
      <c r="S846" s="55"/>
      <c r="T846" s="55"/>
      <c r="U846" s="55"/>
      <c r="V846" s="55"/>
    </row>
    <row r="847"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O847" s="55"/>
      <c r="P847" s="55"/>
      <c r="Q847" s="55"/>
      <c r="R847" s="55"/>
      <c r="S847" s="55"/>
      <c r="T847" s="55"/>
      <c r="U847" s="55"/>
      <c r="V847" s="55"/>
    </row>
    <row r="848"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O848" s="55"/>
      <c r="P848" s="55"/>
      <c r="Q848" s="55"/>
      <c r="R848" s="55"/>
      <c r="S848" s="55"/>
      <c r="T848" s="55"/>
      <c r="U848" s="55"/>
      <c r="V848" s="55"/>
    </row>
    <row r="849"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O849" s="55"/>
      <c r="P849" s="55"/>
      <c r="Q849" s="55"/>
      <c r="R849" s="55"/>
      <c r="S849" s="55"/>
      <c r="T849" s="55"/>
      <c r="U849" s="55"/>
      <c r="V849" s="55"/>
    </row>
    <row r="850"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O850" s="55"/>
      <c r="P850" s="55"/>
      <c r="Q850" s="55"/>
      <c r="R850" s="55"/>
      <c r="S850" s="55"/>
      <c r="T850" s="55"/>
      <c r="U850" s="55"/>
      <c r="V850" s="55"/>
    </row>
    <row r="851"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O851" s="55"/>
      <c r="P851" s="55"/>
      <c r="Q851" s="55"/>
      <c r="R851" s="55"/>
      <c r="S851" s="55"/>
      <c r="T851" s="55"/>
      <c r="U851" s="55"/>
      <c r="V851" s="55"/>
    </row>
    <row r="852"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O852" s="55"/>
      <c r="P852" s="55"/>
      <c r="Q852" s="55"/>
      <c r="R852" s="55"/>
      <c r="S852" s="55"/>
      <c r="T852" s="55"/>
      <c r="U852" s="55"/>
      <c r="V852" s="55"/>
    </row>
    <row r="853"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O853" s="55"/>
      <c r="P853" s="55"/>
      <c r="Q853" s="55"/>
      <c r="R853" s="55"/>
      <c r="S853" s="55"/>
      <c r="T853" s="55"/>
      <c r="U853" s="55"/>
      <c r="V853" s="55"/>
    </row>
    <row r="854"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O854" s="55"/>
      <c r="P854" s="55"/>
      <c r="Q854" s="55"/>
      <c r="R854" s="55"/>
      <c r="S854" s="55"/>
      <c r="T854" s="55"/>
      <c r="U854" s="55"/>
      <c r="V854" s="55"/>
    </row>
    <row r="855"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O855" s="55"/>
      <c r="P855" s="55"/>
      <c r="Q855" s="55"/>
      <c r="R855" s="55"/>
      <c r="S855" s="55"/>
      <c r="T855" s="55"/>
      <c r="U855" s="55"/>
      <c r="V855" s="55"/>
    </row>
    <row r="856"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O856" s="55"/>
      <c r="P856" s="55"/>
      <c r="Q856" s="55"/>
      <c r="R856" s="55"/>
      <c r="S856" s="55"/>
      <c r="T856" s="55"/>
      <c r="U856" s="55"/>
      <c r="V856" s="55"/>
    </row>
    <row r="857"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O857" s="55"/>
      <c r="P857" s="55"/>
      <c r="Q857" s="55"/>
      <c r="R857" s="55"/>
      <c r="S857" s="55"/>
      <c r="T857" s="55"/>
      <c r="U857" s="55"/>
      <c r="V857" s="55"/>
    </row>
    <row r="858"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O858" s="55"/>
      <c r="P858" s="55"/>
      <c r="Q858" s="55"/>
      <c r="R858" s="55"/>
      <c r="S858" s="55"/>
      <c r="T858" s="55"/>
      <c r="U858" s="55"/>
      <c r="V858" s="55"/>
    </row>
    <row r="859"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O859" s="55"/>
      <c r="P859" s="55"/>
      <c r="Q859" s="55"/>
      <c r="R859" s="55"/>
      <c r="S859" s="55"/>
      <c r="T859" s="55"/>
      <c r="U859" s="55"/>
      <c r="V859" s="55"/>
    </row>
    <row r="860"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O860" s="55"/>
      <c r="P860" s="55"/>
      <c r="Q860" s="55"/>
      <c r="R860" s="55"/>
      <c r="S860" s="55"/>
      <c r="T860" s="55"/>
      <c r="U860" s="55"/>
      <c r="V860" s="55"/>
    </row>
    <row r="861"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O861" s="55"/>
      <c r="P861" s="55"/>
      <c r="Q861" s="55"/>
      <c r="R861" s="55"/>
      <c r="S861" s="55"/>
      <c r="T861" s="55"/>
      <c r="U861" s="55"/>
      <c r="V861" s="55"/>
    </row>
    <row r="862"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O862" s="55"/>
      <c r="P862" s="55"/>
      <c r="Q862" s="55"/>
      <c r="R862" s="55"/>
      <c r="S862" s="55"/>
      <c r="T862" s="55"/>
      <c r="U862" s="55"/>
      <c r="V862" s="55"/>
    </row>
    <row r="863"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O863" s="55"/>
      <c r="P863" s="55"/>
      <c r="Q863" s="55"/>
      <c r="R863" s="55"/>
      <c r="S863" s="55"/>
      <c r="T863" s="55"/>
      <c r="U863" s="55"/>
      <c r="V863" s="55"/>
    </row>
    <row r="864"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O864" s="55"/>
      <c r="P864" s="55"/>
      <c r="Q864" s="55"/>
      <c r="R864" s="55"/>
      <c r="S864" s="55"/>
      <c r="T864" s="55"/>
      <c r="U864" s="55"/>
      <c r="V864" s="55"/>
    </row>
    <row r="865"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O865" s="55"/>
      <c r="P865" s="55"/>
      <c r="Q865" s="55"/>
      <c r="R865" s="55"/>
      <c r="S865" s="55"/>
      <c r="T865" s="55"/>
      <c r="U865" s="55"/>
      <c r="V865" s="55"/>
    </row>
    <row r="866"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O866" s="55"/>
      <c r="P866" s="55"/>
      <c r="Q866" s="55"/>
      <c r="R866" s="55"/>
      <c r="S866" s="55"/>
      <c r="T866" s="55"/>
      <c r="U866" s="55"/>
      <c r="V866" s="55"/>
    </row>
    <row r="867"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O867" s="55"/>
      <c r="P867" s="55"/>
      <c r="Q867" s="55"/>
      <c r="R867" s="55"/>
      <c r="S867" s="55"/>
      <c r="T867" s="55"/>
      <c r="U867" s="55"/>
      <c r="V867" s="55"/>
    </row>
    <row r="868"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O868" s="55"/>
      <c r="P868" s="55"/>
      <c r="Q868" s="55"/>
      <c r="R868" s="55"/>
      <c r="S868" s="55"/>
      <c r="T868" s="55"/>
      <c r="U868" s="55"/>
      <c r="V868" s="55"/>
    </row>
    <row r="869"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O869" s="55"/>
      <c r="P869" s="55"/>
      <c r="Q869" s="55"/>
      <c r="R869" s="55"/>
      <c r="S869" s="55"/>
      <c r="T869" s="55"/>
      <c r="U869" s="55"/>
      <c r="V869" s="55"/>
    </row>
    <row r="870"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O870" s="55"/>
      <c r="P870" s="55"/>
      <c r="Q870" s="55"/>
      <c r="R870" s="55"/>
      <c r="S870" s="55"/>
      <c r="T870" s="55"/>
      <c r="U870" s="55"/>
      <c r="V870" s="55"/>
    </row>
    <row r="871"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O871" s="55"/>
      <c r="P871" s="55"/>
      <c r="Q871" s="55"/>
      <c r="R871" s="55"/>
      <c r="S871" s="55"/>
      <c r="T871" s="55"/>
      <c r="U871" s="55"/>
      <c r="V871" s="55"/>
    </row>
    <row r="872"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O872" s="55"/>
      <c r="P872" s="55"/>
      <c r="Q872" s="55"/>
      <c r="R872" s="55"/>
      <c r="S872" s="55"/>
      <c r="T872" s="55"/>
      <c r="U872" s="55"/>
      <c r="V872" s="55"/>
    </row>
    <row r="873"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O873" s="55"/>
      <c r="P873" s="55"/>
      <c r="Q873" s="55"/>
      <c r="R873" s="55"/>
      <c r="S873" s="55"/>
      <c r="T873" s="55"/>
      <c r="U873" s="55"/>
      <c r="V873" s="55"/>
    </row>
    <row r="874"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O874" s="55"/>
      <c r="P874" s="55"/>
      <c r="Q874" s="55"/>
      <c r="R874" s="55"/>
      <c r="S874" s="55"/>
      <c r="T874" s="55"/>
      <c r="U874" s="55"/>
      <c r="V874" s="55"/>
    </row>
    <row r="875"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O875" s="55"/>
      <c r="P875" s="55"/>
      <c r="Q875" s="55"/>
      <c r="R875" s="55"/>
      <c r="S875" s="55"/>
      <c r="T875" s="55"/>
      <c r="U875" s="55"/>
      <c r="V875" s="55"/>
    </row>
    <row r="876"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O876" s="55"/>
      <c r="P876" s="55"/>
      <c r="Q876" s="55"/>
      <c r="R876" s="55"/>
      <c r="S876" s="55"/>
      <c r="T876" s="55"/>
      <c r="U876" s="55"/>
      <c r="V876" s="55"/>
    </row>
    <row r="877"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O877" s="55"/>
      <c r="P877" s="55"/>
      <c r="Q877" s="55"/>
      <c r="R877" s="55"/>
      <c r="S877" s="55"/>
      <c r="T877" s="55"/>
      <c r="U877" s="55"/>
      <c r="V877" s="55"/>
    </row>
    <row r="878"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O878" s="55"/>
      <c r="P878" s="55"/>
      <c r="Q878" s="55"/>
      <c r="R878" s="55"/>
      <c r="S878" s="55"/>
      <c r="T878" s="55"/>
      <c r="U878" s="55"/>
      <c r="V878" s="55"/>
    </row>
    <row r="879"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O879" s="55"/>
      <c r="P879" s="55"/>
      <c r="Q879" s="55"/>
      <c r="R879" s="55"/>
      <c r="S879" s="55"/>
      <c r="T879" s="55"/>
      <c r="U879" s="55"/>
      <c r="V879" s="55"/>
    </row>
    <row r="880"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O880" s="55"/>
      <c r="P880" s="55"/>
      <c r="Q880" s="55"/>
      <c r="R880" s="55"/>
      <c r="S880" s="55"/>
      <c r="T880" s="55"/>
      <c r="U880" s="55"/>
      <c r="V880" s="55"/>
    </row>
    <row r="881"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O881" s="55"/>
      <c r="P881" s="55"/>
      <c r="Q881" s="55"/>
      <c r="R881" s="55"/>
      <c r="S881" s="55"/>
      <c r="T881" s="55"/>
      <c r="U881" s="55"/>
      <c r="V881" s="55"/>
    </row>
    <row r="882"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O882" s="55"/>
      <c r="P882" s="55"/>
      <c r="Q882" s="55"/>
      <c r="R882" s="55"/>
      <c r="S882" s="55"/>
      <c r="T882" s="55"/>
      <c r="U882" s="55"/>
      <c r="V882" s="55"/>
    </row>
    <row r="883"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O883" s="55"/>
      <c r="P883" s="55"/>
      <c r="Q883" s="55"/>
      <c r="R883" s="55"/>
      <c r="S883" s="55"/>
      <c r="T883" s="55"/>
      <c r="U883" s="55"/>
      <c r="V883" s="55"/>
    </row>
    <row r="884"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O884" s="55"/>
      <c r="P884" s="55"/>
      <c r="Q884" s="55"/>
      <c r="R884" s="55"/>
      <c r="S884" s="55"/>
      <c r="T884" s="55"/>
      <c r="U884" s="55"/>
      <c r="V884" s="55"/>
    </row>
    <row r="885"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O885" s="55"/>
      <c r="P885" s="55"/>
      <c r="Q885" s="55"/>
      <c r="R885" s="55"/>
      <c r="S885" s="55"/>
      <c r="T885" s="55"/>
      <c r="U885" s="55"/>
      <c r="V885" s="55"/>
    </row>
    <row r="886"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O886" s="55"/>
      <c r="P886" s="55"/>
      <c r="Q886" s="55"/>
      <c r="R886" s="55"/>
      <c r="S886" s="55"/>
      <c r="T886" s="55"/>
      <c r="U886" s="55"/>
      <c r="V886" s="55"/>
    </row>
    <row r="887"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O887" s="55"/>
      <c r="P887" s="55"/>
      <c r="Q887" s="55"/>
      <c r="R887" s="55"/>
      <c r="S887" s="55"/>
      <c r="T887" s="55"/>
      <c r="U887" s="55"/>
      <c r="V887" s="55"/>
    </row>
    <row r="888"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O888" s="55"/>
      <c r="P888" s="55"/>
      <c r="Q888" s="55"/>
      <c r="R888" s="55"/>
      <c r="S888" s="55"/>
      <c r="T888" s="55"/>
      <c r="U888" s="55"/>
      <c r="V888" s="55"/>
    </row>
    <row r="889"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O889" s="55"/>
      <c r="P889" s="55"/>
      <c r="Q889" s="55"/>
      <c r="R889" s="55"/>
      <c r="S889" s="55"/>
      <c r="T889" s="55"/>
      <c r="U889" s="55"/>
      <c r="V889" s="55"/>
    </row>
    <row r="890"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O890" s="55"/>
      <c r="P890" s="55"/>
      <c r="Q890" s="55"/>
      <c r="R890" s="55"/>
      <c r="S890" s="55"/>
      <c r="T890" s="55"/>
      <c r="U890" s="55"/>
      <c r="V890" s="55"/>
    </row>
    <row r="891"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O891" s="55"/>
      <c r="P891" s="55"/>
      <c r="Q891" s="55"/>
      <c r="R891" s="55"/>
      <c r="S891" s="55"/>
      <c r="T891" s="55"/>
      <c r="U891" s="55"/>
      <c r="V891" s="55"/>
    </row>
    <row r="892"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O892" s="55"/>
      <c r="P892" s="55"/>
      <c r="Q892" s="55"/>
      <c r="R892" s="55"/>
      <c r="S892" s="55"/>
      <c r="T892" s="55"/>
      <c r="U892" s="55"/>
      <c r="V892" s="55"/>
    </row>
    <row r="893"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O893" s="55"/>
      <c r="P893" s="55"/>
      <c r="Q893" s="55"/>
      <c r="R893" s="55"/>
      <c r="S893" s="55"/>
      <c r="T893" s="55"/>
      <c r="U893" s="55"/>
      <c r="V893" s="55"/>
    </row>
    <row r="894"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O894" s="55"/>
      <c r="P894" s="55"/>
      <c r="Q894" s="55"/>
      <c r="R894" s="55"/>
      <c r="S894" s="55"/>
      <c r="T894" s="55"/>
      <c r="U894" s="55"/>
      <c r="V894" s="55"/>
    </row>
    <row r="895"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O895" s="55"/>
      <c r="P895" s="55"/>
      <c r="Q895" s="55"/>
      <c r="R895" s="55"/>
      <c r="S895" s="55"/>
      <c r="T895" s="55"/>
      <c r="U895" s="55"/>
      <c r="V895" s="55"/>
    </row>
    <row r="896"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O896" s="55"/>
      <c r="P896" s="55"/>
      <c r="Q896" s="55"/>
      <c r="R896" s="55"/>
      <c r="S896" s="55"/>
      <c r="T896" s="55"/>
      <c r="U896" s="55"/>
      <c r="V896" s="55"/>
    </row>
    <row r="897"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O897" s="55"/>
      <c r="P897" s="55"/>
      <c r="Q897" s="55"/>
      <c r="R897" s="55"/>
      <c r="S897" s="55"/>
      <c r="T897" s="55"/>
      <c r="U897" s="55"/>
      <c r="V897" s="55"/>
    </row>
    <row r="898"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O898" s="55"/>
      <c r="P898" s="55"/>
      <c r="Q898" s="55"/>
      <c r="R898" s="55"/>
      <c r="S898" s="55"/>
      <c r="T898" s="55"/>
      <c r="U898" s="55"/>
      <c r="V898" s="55"/>
    </row>
    <row r="899"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O899" s="55"/>
      <c r="P899" s="55"/>
      <c r="Q899" s="55"/>
      <c r="R899" s="55"/>
      <c r="S899" s="55"/>
      <c r="T899" s="55"/>
      <c r="U899" s="55"/>
      <c r="V899" s="55"/>
    </row>
    <row r="900"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O900" s="55"/>
      <c r="P900" s="55"/>
      <c r="Q900" s="55"/>
      <c r="R900" s="55"/>
      <c r="S900" s="55"/>
      <c r="T900" s="55"/>
      <c r="U900" s="55"/>
      <c r="V900" s="55"/>
    </row>
    <row r="901"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O901" s="55"/>
      <c r="P901" s="55"/>
      <c r="Q901" s="55"/>
      <c r="R901" s="55"/>
      <c r="S901" s="55"/>
      <c r="T901" s="55"/>
      <c r="U901" s="55"/>
      <c r="V901" s="55"/>
    </row>
    <row r="902"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O902" s="55"/>
      <c r="P902" s="55"/>
      <c r="Q902" s="55"/>
      <c r="R902" s="55"/>
      <c r="S902" s="55"/>
      <c r="T902" s="55"/>
      <c r="U902" s="55"/>
      <c r="V902" s="55"/>
    </row>
    <row r="903"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O903" s="55"/>
      <c r="P903" s="55"/>
      <c r="Q903" s="55"/>
      <c r="R903" s="55"/>
      <c r="S903" s="55"/>
      <c r="T903" s="55"/>
      <c r="U903" s="55"/>
      <c r="V903" s="55"/>
    </row>
    <row r="904"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O904" s="55"/>
      <c r="P904" s="55"/>
      <c r="Q904" s="55"/>
      <c r="R904" s="55"/>
      <c r="S904" s="55"/>
      <c r="T904" s="55"/>
      <c r="U904" s="55"/>
      <c r="V904" s="55"/>
    </row>
    <row r="905"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O905" s="55"/>
      <c r="P905" s="55"/>
      <c r="Q905" s="55"/>
      <c r="R905" s="55"/>
      <c r="S905" s="55"/>
      <c r="T905" s="55"/>
      <c r="U905" s="55"/>
      <c r="V905" s="55"/>
    </row>
    <row r="906"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O906" s="55"/>
      <c r="P906" s="55"/>
      <c r="Q906" s="55"/>
      <c r="R906" s="55"/>
      <c r="S906" s="55"/>
      <c r="T906" s="55"/>
      <c r="U906" s="55"/>
      <c r="V906" s="55"/>
    </row>
    <row r="907"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O907" s="55"/>
      <c r="P907" s="55"/>
      <c r="Q907" s="55"/>
      <c r="R907" s="55"/>
      <c r="S907" s="55"/>
      <c r="T907" s="55"/>
      <c r="U907" s="55"/>
      <c r="V907" s="55"/>
    </row>
    <row r="908"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O908" s="55"/>
      <c r="P908" s="55"/>
      <c r="Q908" s="55"/>
      <c r="R908" s="55"/>
      <c r="S908" s="55"/>
      <c r="T908" s="55"/>
      <c r="U908" s="55"/>
      <c r="V908" s="55"/>
    </row>
    <row r="909"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O909" s="55"/>
      <c r="P909" s="55"/>
      <c r="Q909" s="55"/>
      <c r="R909" s="55"/>
      <c r="S909" s="55"/>
      <c r="T909" s="55"/>
      <c r="U909" s="55"/>
      <c r="V909" s="55"/>
    </row>
    <row r="910"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O910" s="55"/>
      <c r="P910" s="55"/>
      <c r="Q910" s="55"/>
      <c r="R910" s="55"/>
      <c r="S910" s="55"/>
      <c r="T910" s="55"/>
      <c r="U910" s="55"/>
      <c r="V910" s="55"/>
    </row>
    <row r="911"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O911" s="55"/>
      <c r="P911" s="55"/>
      <c r="Q911" s="55"/>
      <c r="R911" s="55"/>
      <c r="S911" s="55"/>
      <c r="T911" s="55"/>
      <c r="U911" s="55"/>
      <c r="V911" s="55"/>
    </row>
    <row r="912"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O912" s="55"/>
      <c r="P912" s="55"/>
      <c r="Q912" s="55"/>
      <c r="R912" s="55"/>
      <c r="S912" s="55"/>
      <c r="T912" s="55"/>
      <c r="U912" s="55"/>
      <c r="V912" s="55"/>
    </row>
    <row r="913"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O913" s="55"/>
      <c r="P913" s="55"/>
      <c r="Q913" s="55"/>
      <c r="R913" s="55"/>
      <c r="S913" s="55"/>
      <c r="T913" s="55"/>
      <c r="U913" s="55"/>
      <c r="V913" s="55"/>
    </row>
    <row r="914"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O914" s="55"/>
      <c r="P914" s="55"/>
      <c r="Q914" s="55"/>
      <c r="R914" s="55"/>
      <c r="S914" s="55"/>
      <c r="T914" s="55"/>
      <c r="U914" s="55"/>
      <c r="V914" s="55"/>
    </row>
    <row r="915"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O915" s="55"/>
      <c r="P915" s="55"/>
      <c r="Q915" s="55"/>
      <c r="R915" s="55"/>
      <c r="S915" s="55"/>
      <c r="T915" s="55"/>
      <c r="U915" s="55"/>
      <c r="V915" s="55"/>
    </row>
    <row r="916"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O916" s="55"/>
      <c r="P916" s="55"/>
      <c r="Q916" s="55"/>
      <c r="R916" s="55"/>
      <c r="S916" s="55"/>
      <c r="T916" s="55"/>
      <c r="U916" s="55"/>
      <c r="V916" s="55"/>
    </row>
    <row r="917"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O917" s="55"/>
      <c r="P917" s="55"/>
      <c r="Q917" s="55"/>
      <c r="R917" s="55"/>
      <c r="S917" s="55"/>
      <c r="T917" s="55"/>
      <c r="U917" s="55"/>
      <c r="V917" s="55"/>
    </row>
    <row r="918"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O918" s="55"/>
      <c r="P918" s="55"/>
      <c r="Q918" s="55"/>
      <c r="R918" s="55"/>
      <c r="S918" s="55"/>
      <c r="T918" s="55"/>
      <c r="U918" s="55"/>
      <c r="V918" s="55"/>
    </row>
    <row r="919"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O919" s="55"/>
      <c r="P919" s="55"/>
      <c r="Q919" s="55"/>
      <c r="R919" s="55"/>
      <c r="S919" s="55"/>
      <c r="T919" s="55"/>
      <c r="U919" s="55"/>
      <c r="V919" s="55"/>
    </row>
    <row r="920"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O920" s="55"/>
      <c r="P920" s="55"/>
      <c r="Q920" s="55"/>
      <c r="R920" s="55"/>
      <c r="S920" s="55"/>
      <c r="T920" s="55"/>
      <c r="U920" s="55"/>
      <c r="V920" s="55"/>
    </row>
    <row r="921"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O921" s="55"/>
      <c r="P921" s="55"/>
      <c r="Q921" s="55"/>
      <c r="R921" s="55"/>
      <c r="S921" s="55"/>
      <c r="T921" s="55"/>
      <c r="U921" s="55"/>
      <c r="V921" s="55"/>
    </row>
    <row r="922"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O922" s="55"/>
      <c r="P922" s="55"/>
      <c r="Q922" s="55"/>
      <c r="R922" s="55"/>
      <c r="S922" s="55"/>
      <c r="T922" s="55"/>
      <c r="U922" s="55"/>
      <c r="V922" s="55"/>
    </row>
    <row r="923"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O923" s="55"/>
      <c r="P923" s="55"/>
      <c r="Q923" s="55"/>
      <c r="R923" s="55"/>
      <c r="S923" s="55"/>
      <c r="T923" s="55"/>
      <c r="U923" s="55"/>
      <c r="V923" s="55"/>
    </row>
    <row r="924"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O924" s="55"/>
      <c r="P924" s="55"/>
      <c r="Q924" s="55"/>
      <c r="R924" s="55"/>
      <c r="S924" s="55"/>
      <c r="T924" s="55"/>
      <c r="U924" s="55"/>
      <c r="V924" s="55"/>
    </row>
    <row r="925"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O925" s="55"/>
      <c r="P925" s="55"/>
      <c r="Q925" s="55"/>
      <c r="R925" s="55"/>
      <c r="S925" s="55"/>
      <c r="T925" s="55"/>
      <c r="U925" s="55"/>
      <c r="V925" s="55"/>
    </row>
    <row r="926"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O926" s="55"/>
      <c r="P926" s="55"/>
      <c r="Q926" s="55"/>
      <c r="R926" s="55"/>
      <c r="S926" s="55"/>
      <c r="T926" s="55"/>
      <c r="U926" s="55"/>
      <c r="V926" s="55"/>
    </row>
    <row r="927"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O927" s="55"/>
      <c r="P927" s="55"/>
      <c r="Q927" s="55"/>
      <c r="R927" s="55"/>
      <c r="S927" s="55"/>
      <c r="T927" s="55"/>
      <c r="U927" s="55"/>
      <c r="V927" s="55"/>
    </row>
    <row r="928"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O928" s="55"/>
      <c r="P928" s="55"/>
      <c r="Q928" s="55"/>
      <c r="R928" s="55"/>
      <c r="S928" s="55"/>
      <c r="T928" s="55"/>
      <c r="U928" s="55"/>
      <c r="V928" s="55"/>
    </row>
    <row r="929"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O929" s="55"/>
      <c r="P929" s="55"/>
      <c r="Q929" s="55"/>
      <c r="R929" s="55"/>
      <c r="S929" s="55"/>
      <c r="T929" s="55"/>
      <c r="U929" s="55"/>
      <c r="V929" s="55"/>
    </row>
    <row r="930"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O930" s="55"/>
      <c r="P930" s="55"/>
      <c r="Q930" s="55"/>
      <c r="R930" s="55"/>
      <c r="S930" s="55"/>
      <c r="T930" s="55"/>
      <c r="U930" s="55"/>
      <c r="V930" s="55"/>
    </row>
    <row r="931"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O931" s="55"/>
      <c r="P931" s="55"/>
      <c r="Q931" s="55"/>
      <c r="R931" s="55"/>
      <c r="S931" s="55"/>
      <c r="T931" s="55"/>
      <c r="U931" s="55"/>
      <c r="V931" s="55"/>
    </row>
    <row r="932"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O932" s="55"/>
      <c r="P932" s="55"/>
      <c r="Q932" s="55"/>
      <c r="R932" s="55"/>
      <c r="S932" s="55"/>
      <c r="T932" s="55"/>
      <c r="U932" s="55"/>
      <c r="V932" s="55"/>
    </row>
    <row r="933"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O933" s="55"/>
      <c r="P933" s="55"/>
      <c r="Q933" s="55"/>
      <c r="R933" s="55"/>
      <c r="S933" s="55"/>
      <c r="T933" s="55"/>
      <c r="U933" s="55"/>
      <c r="V933" s="55"/>
    </row>
    <row r="934"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O934" s="55"/>
      <c r="P934" s="55"/>
      <c r="Q934" s="55"/>
      <c r="R934" s="55"/>
      <c r="S934" s="55"/>
      <c r="T934" s="55"/>
      <c r="U934" s="55"/>
      <c r="V934" s="55"/>
    </row>
    <row r="935"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O935" s="55"/>
      <c r="P935" s="55"/>
      <c r="Q935" s="55"/>
      <c r="R935" s="55"/>
      <c r="S935" s="55"/>
      <c r="T935" s="55"/>
      <c r="U935" s="55"/>
      <c r="V935" s="55"/>
    </row>
    <row r="936"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O936" s="55"/>
      <c r="P936" s="55"/>
      <c r="Q936" s="55"/>
      <c r="R936" s="55"/>
      <c r="S936" s="55"/>
      <c r="T936" s="55"/>
      <c r="U936" s="55"/>
      <c r="V936" s="55"/>
    </row>
    <row r="937"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O937" s="55"/>
      <c r="P937" s="55"/>
      <c r="Q937" s="55"/>
      <c r="R937" s="55"/>
      <c r="S937" s="55"/>
      <c r="T937" s="55"/>
      <c r="U937" s="55"/>
      <c r="V937" s="55"/>
    </row>
    <row r="938"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O938" s="55"/>
      <c r="P938" s="55"/>
      <c r="Q938" s="55"/>
      <c r="R938" s="55"/>
      <c r="S938" s="55"/>
      <c r="T938" s="55"/>
      <c r="U938" s="55"/>
      <c r="V938" s="55"/>
    </row>
    <row r="939"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O939" s="55"/>
      <c r="P939" s="55"/>
      <c r="Q939" s="55"/>
      <c r="R939" s="55"/>
      <c r="S939" s="55"/>
      <c r="T939" s="55"/>
      <c r="U939" s="55"/>
      <c r="V939" s="55"/>
    </row>
    <row r="940"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O940" s="55"/>
      <c r="P940" s="55"/>
      <c r="Q940" s="55"/>
      <c r="R940" s="55"/>
      <c r="S940" s="55"/>
      <c r="T940" s="55"/>
      <c r="U940" s="55"/>
      <c r="V940" s="55"/>
    </row>
    <row r="941"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O941" s="55"/>
      <c r="P941" s="55"/>
      <c r="Q941" s="55"/>
      <c r="R941" s="55"/>
      <c r="S941" s="55"/>
      <c r="T941" s="55"/>
      <c r="U941" s="55"/>
      <c r="V941" s="55"/>
    </row>
    <row r="942"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O942" s="55"/>
      <c r="P942" s="55"/>
      <c r="Q942" s="55"/>
      <c r="R942" s="55"/>
      <c r="S942" s="55"/>
      <c r="T942" s="55"/>
      <c r="U942" s="55"/>
      <c r="V942" s="55"/>
    </row>
    <row r="943"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O943" s="55"/>
      <c r="P943" s="55"/>
      <c r="Q943" s="55"/>
      <c r="R943" s="55"/>
      <c r="S943" s="55"/>
      <c r="T943" s="55"/>
      <c r="U943" s="55"/>
      <c r="V943" s="55"/>
    </row>
    <row r="944"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O944" s="55"/>
      <c r="P944" s="55"/>
      <c r="Q944" s="55"/>
      <c r="R944" s="55"/>
      <c r="S944" s="55"/>
      <c r="T944" s="55"/>
      <c r="U944" s="55"/>
      <c r="V944" s="55"/>
    </row>
    <row r="945"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O945" s="55"/>
      <c r="P945" s="55"/>
      <c r="Q945" s="55"/>
      <c r="R945" s="55"/>
      <c r="S945" s="55"/>
      <c r="T945" s="55"/>
      <c r="U945" s="55"/>
      <c r="V945" s="55"/>
    </row>
    <row r="946"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O946" s="55"/>
      <c r="P946" s="55"/>
      <c r="Q946" s="55"/>
      <c r="R946" s="55"/>
      <c r="S946" s="55"/>
      <c r="T946" s="55"/>
      <c r="U946" s="55"/>
      <c r="V946" s="55"/>
    </row>
    <row r="947"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O947" s="55"/>
      <c r="P947" s="55"/>
      <c r="Q947" s="55"/>
      <c r="R947" s="55"/>
      <c r="S947" s="55"/>
      <c r="T947" s="55"/>
      <c r="U947" s="55"/>
      <c r="V947" s="55"/>
    </row>
    <row r="948"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O948" s="55"/>
      <c r="P948" s="55"/>
      <c r="Q948" s="55"/>
      <c r="R948" s="55"/>
      <c r="S948" s="55"/>
      <c r="T948" s="55"/>
      <c r="U948" s="55"/>
      <c r="V948" s="55"/>
    </row>
    <row r="949"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O949" s="55"/>
      <c r="P949" s="55"/>
      <c r="Q949" s="55"/>
      <c r="R949" s="55"/>
      <c r="S949" s="55"/>
      <c r="T949" s="55"/>
      <c r="U949" s="55"/>
      <c r="V949" s="55"/>
    </row>
    <row r="950"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O950" s="55"/>
      <c r="P950" s="55"/>
      <c r="Q950" s="55"/>
      <c r="R950" s="55"/>
      <c r="S950" s="55"/>
      <c r="T950" s="55"/>
      <c r="U950" s="55"/>
      <c r="V950" s="55"/>
    </row>
    <row r="951"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O951" s="55"/>
      <c r="P951" s="55"/>
      <c r="Q951" s="55"/>
      <c r="R951" s="55"/>
      <c r="S951" s="55"/>
      <c r="T951" s="55"/>
      <c r="U951" s="55"/>
      <c r="V951" s="55"/>
    </row>
    <row r="952"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O952" s="55"/>
      <c r="P952" s="55"/>
      <c r="Q952" s="55"/>
      <c r="R952" s="55"/>
      <c r="S952" s="55"/>
      <c r="T952" s="55"/>
      <c r="U952" s="55"/>
      <c r="V952" s="55"/>
    </row>
    <row r="953"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O953" s="55"/>
      <c r="P953" s="55"/>
      <c r="Q953" s="55"/>
      <c r="R953" s="55"/>
      <c r="S953" s="55"/>
      <c r="T953" s="55"/>
      <c r="U953" s="55"/>
      <c r="V953" s="55"/>
    </row>
    <row r="954"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O954" s="55"/>
      <c r="P954" s="55"/>
      <c r="Q954" s="55"/>
      <c r="R954" s="55"/>
      <c r="S954" s="55"/>
      <c r="T954" s="55"/>
      <c r="U954" s="55"/>
      <c r="V954" s="55"/>
    </row>
    <row r="955"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O955" s="55"/>
      <c r="P955" s="55"/>
      <c r="Q955" s="55"/>
      <c r="R955" s="55"/>
      <c r="S955" s="55"/>
      <c r="T955" s="55"/>
      <c r="U955" s="55"/>
      <c r="V955" s="55"/>
    </row>
    <row r="956"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O956" s="55"/>
      <c r="P956" s="55"/>
      <c r="Q956" s="55"/>
      <c r="R956" s="55"/>
      <c r="S956" s="55"/>
      <c r="T956" s="55"/>
      <c r="U956" s="55"/>
      <c r="V956" s="55"/>
    </row>
    <row r="957"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O957" s="55"/>
      <c r="P957" s="55"/>
      <c r="Q957" s="55"/>
      <c r="R957" s="55"/>
      <c r="S957" s="55"/>
      <c r="T957" s="55"/>
      <c r="U957" s="55"/>
      <c r="V957" s="55"/>
    </row>
    <row r="958"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O958" s="55"/>
      <c r="P958" s="55"/>
      <c r="Q958" s="55"/>
      <c r="R958" s="55"/>
      <c r="S958" s="55"/>
      <c r="T958" s="55"/>
      <c r="U958" s="55"/>
      <c r="V958" s="55"/>
    </row>
    <row r="959"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O959" s="55"/>
      <c r="P959" s="55"/>
      <c r="Q959" s="55"/>
      <c r="R959" s="55"/>
      <c r="S959" s="55"/>
      <c r="T959" s="55"/>
      <c r="U959" s="55"/>
      <c r="V959" s="55"/>
    </row>
    <row r="960"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O960" s="55"/>
      <c r="P960" s="55"/>
      <c r="Q960" s="55"/>
      <c r="R960" s="55"/>
      <c r="S960" s="55"/>
      <c r="T960" s="55"/>
      <c r="U960" s="55"/>
      <c r="V960" s="55"/>
    </row>
    <row r="961"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O961" s="55"/>
      <c r="P961" s="55"/>
      <c r="Q961" s="55"/>
      <c r="R961" s="55"/>
      <c r="S961" s="55"/>
      <c r="T961" s="55"/>
      <c r="U961" s="55"/>
      <c r="V961" s="55"/>
    </row>
    <row r="962"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O962" s="55"/>
      <c r="P962" s="55"/>
      <c r="Q962" s="55"/>
      <c r="R962" s="55"/>
      <c r="S962" s="55"/>
      <c r="T962" s="55"/>
      <c r="U962" s="55"/>
      <c r="V962" s="55"/>
    </row>
    <row r="963"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O963" s="55"/>
      <c r="P963" s="55"/>
      <c r="Q963" s="55"/>
      <c r="R963" s="55"/>
      <c r="S963" s="55"/>
      <c r="T963" s="55"/>
      <c r="U963" s="55"/>
      <c r="V963" s="55"/>
    </row>
    <row r="964"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O964" s="55"/>
      <c r="P964" s="55"/>
      <c r="Q964" s="55"/>
      <c r="R964" s="55"/>
      <c r="S964" s="55"/>
      <c r="T964" s="55"/>
      <c r="U964" s="55"/>
      <c r="V964" s="55"/>
    </row>
    <row r="965"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O965" s="55"/>
      <c r="P965" s="55"/>
      <c r="Q965" s="55"/>
      <c r="R965" s="55"/>
      <c r="S965" s="55"/>
      <c r="T965" s="55"/>
      <c r="U965" s="55"/>
      <c r="V965" s="55"/>
    </row>
    <row r="966"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O966" s="55"/>
      <c r="P966" s="55"/>
      <c r="Q966" s="55"/>
      <c r="R966" s="55"/>
      <c r="S966" s="55"/>
      <c r="T966" s="55"/>
      <c r="U966" s="55"/>
      <c r="V966" s="55"/>
    </row>
    <row r="967"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O967" s="55"/>
      <c r="P967" s="55"/>
      <c r="Q967" s="55"/>
      <c r="R967" s="55"/>
      <c r="S967" s="55"/>
      <c r="T967" s="55"/>
      <c r="U967" s="55"/>
      <c r="V967" s="55"/>
    </row>
    <row r="968"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O968" s="55"/>
      <c r="P968" s="55"/>
      <c r="Q968" s="55"/>
      <c r="R968" s="55"/>
      <c r="S968" s="55"/>
      <c r="T968" s="55"/>
      <c r="U968" s="55"/>
      <c r="V968" s="55"/>
    </row>
    <row r="969"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O969" s="55"/>
      <c r="P969" s="55"/>
      <c r="Q969" s="55"/>
      <c r="R969" s="55"/>
      <c r="S969" s="55"/>
      <c r="T969" s="55"/>
      <c r="U969" s="55"/>
      <c r="V969" s="55"/>
    </row>
    <row r="970"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O970" s="55"/>
      <c r="P970" s="55"/>
      <c r="Q970" s="55"/>
      <c r="R970" s="55"/>
      <c r="S970" s="55"/>
      <c r="T970" s="55"/>
      <c r="U970" s="55"/>
      <c r="V970" s="55"/>
    </row>
    <row r="971"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O971" s="55"/>
      <c r="P971" s="55"/>
      <c r="Q971" s="55"/>
      <c r="R971" s="55"/>
      <c r="S971" s="55"/>
      <c r="T971" s="55"/>
      <c r="U971" s="55"/>
      <c r="V971" s="55"/>
    </row>
    <row r="972"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O972" s="55"/>
      <c r="P972" s="55"/>
      <c r="Q972" s="55"/>
      <c r="R972" s="55"/>
      <c r="S972" s="55"/>
      <c r="T972" s="55"/>
      <c r="U972" s="55"/>
      <c r="V972" s="55"/>
    </row>
    <row r="973"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O973" s="55"/>
      <c r="P973" s="55"/>
      <c r="Q973" s="55"/>
      <c r="R973" s="55"/>
      <c r="S973" s="55"/>
      <c r="T973" s="55"/>
      <c r="U973" s="55"/>
      <c r="V973" s="55"/>
    </row>
    <row r="974"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O974" s="55"/>
      <c r="P974" s="55"/>
      <c r="Q974" s="55"/>
      <c r="R974" s="55"/>
      <c r="S974" s="55"/>
      <c r="T974" s="55"/>
      <c r="U974" s="55"/>
      <c r="V974" s="55"/>
    </row>
    <row r="975"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O975" s="55"/>
      <c r="P975" s="55"/>
      <c r="Q975" s="55"/>
      <c r="R975" s="55"/>
      <c r="S975" s="55"/>
      <c r="T975" s="55"/>
      <c r="U975" s="55"/>
      <c r="V975" s="55"/>
    </row>
    <row r="976"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O976" s="55"/>
      <c r="P976" s="55"/>
      <c r="Q976" s="55"/>
      <c r="R976" s="55"/>
      <c r="S976" s="55"/>
      <c r="T976" s="55"/>
      <c r="U976" s="55"/>
      <c r="V976" s="55"/>
    </row>
    <row r="977"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O977" s="55"/>
      <c r="P977" s="55"/>
      <c r="Q977" s="55"/>
      <c r="R977" s="55"/>
      <c r="S977" s="55"/>
      <c r="T977" s="55"/>
      <c r="U977" s="55"/>
      <c r="V977" s="55"/>
    </row>
    <row r="978"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O978" s="55"/>
      <c r="P978" s="55"/>
      <c r="Q978" s="55"/>
      <c r="R978" s="55"/>
      <c r="S978" s="55"/>
      <c r="T978" s="55"/>
      <c r="U978" s="55"/>
      <c r="V978" s="55"/>
    </row>
    <row r="979"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O979" s="55"/>
      <c r="P979" s="55"/>
      <c r="Q979" s="55"/>
      <c r="R979" s="55"/>
      <c r="S979" s="55"/>
      <c r="T979" s="55"/>
      <c r="U979" s="55"/>
      <c r="V979" s="55"/>
    </row>
    <row r="980"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O980" s="55"/>
      <c r="P980" s="55"/>
      <c r="Q980" s="55"/>
      <c r="R980" s="55"/>
      <c r="S980" s="55"/>
      <c r="T980" s="55"/>
      <c r="U980" s="55"/>
      <c r="V980" s="55"/>
    </row>
    <row r="981"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O981" s="55"/>
      <c r="P981" s="55"/>
      <c r="Q981" s="55"/>
      <c r="R981" s="55"/>
      <c r="S981" s="55"/>
      <c r="T981" s="55"/>
      <c r="U981" s="55"/>
      <c r="V981" s="55"/>
    </row>
    <row r="982"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O982" s="55"/>
      <c r="P982" s="55"/>
      <c r="Q982" s="55"/>
      <c r="R982" s="55"/>
      <c r="S982" s="55"/>
      <c r="T982" s="55"/>
      <c r="U982" s="55"/>
      <c r="V982" s="55"/>
    </row>
    <row r="983"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O983" s="55"/>
      <c r="P983" s="55"/>
      <c r="Q983" s="55"/>
      <c r="R983" s="55"/>
      <c r="S983" s="55"/>
      <c r="T983" s="55"/>
      <c r="U983" s="55"/>
      <c r="V983" s="55"/>
    </row>
    <row r="984"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O984" s="55"/>
      <c r="P984" s="55"/>
      <c r="Q984" s="55"/>
      <c r="R984" s="55"/>
      <c r="S984" s="55"/>
      <c r="T984" s="55"/>
      <c r="U984" s="55"/>
      <c r="V984" s="55"/>
    </row>
    <row r="985"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O985" s="55"/>
      <c r="P985" s="55"/>
      <c r="Q985" s="55"/>
      <c r="R985" s="55"/>
      <c r="S985" s="55"/>
      <c r="T985" s="55"/>
      <c r="U985" s="55"/>
      <c r="V985" s="55"/>
    </row>
    <row r="986"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O986" s="55"/>
      <c r="P986" s="55"/>
      <c r="Q986" s="55"/>
      <c r="R986" s="55"/>
      <c r="S986" s="55"/>
      <c r="T986" s="55"/>
      <c r="U986" s="55"/>
      <c r="V986" s="55"/>
    </row>
    <row r="987"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O987" s="55"/>
      <c r="P987" s="55"/>
      <c r="Q987" s="55"/>
      <c r="R987" s="55"/>
      <c r="S987" s="55"/>
      <c r="T987" s="55"/>
      <c r="U987" s="55"/>
      <c r="V987" s="55"/>
    </row>
    <row r="988"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O988" s="55"/>
      <c r="P988" s="55"/>
      <c r="Q988" s="55"/>
      <c r="R988" s="55"/>
      <c r="S988" s="55"/>
      <c r="T988" s="55"/>
      <c r="U988" s="55"/>
      <c r="V988" s="55"/>
    </row>
    <row r="989"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O989" s="55"/>
      <c r="P989" s="55"/>
      <c r="Q989" s="55"/>
      <c r="R989" s="55"/>
      <c r="S989" s="55"/>
      <c r="T989" s="55"/>
      <c r="U989" s="55"/>
      <c r="V989" s="55"/>
    </row>
    <row r="990"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O990" s="55"/>
      <c r="P990" s="55"/>
      <c r="Q990" s="55"/>
      <c r="R990" s="55"/>
      <c r="S990" s="55"/>
      <c r="T990" s="55"/>
      <c r="U990" s="55"/>
      <c r="V990" s="55"/>
    </row>
    <row r="991"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O991" s="55"/>
      <c r="P991" s="55"/>
      <c r="Q991" s="55"/>
      <c r="R991" s="55"/>
      <c r="S991" s="55"/>
      <c r="T991" s="55"/>
      <c r="U991" s="55"/>
      <c r="V991" s="55"/>
    </row>
    <row r="992"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O992" s="55"/>
      <c r="P992" s="55"/>
      <c r="Q992" s="55"/>
      <c r="R992" s="55"/>
      <c r="S992" s="55"/>
      <c r="T992" s="55"/>
      <c r="U992" s="55"/>
      <c r="V992" s="55"/>
    </row>
    <row r="993"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O993" s="55"/>
      <c r="P993" s="55"/>
      <c r="Q993" s="55"/>
      <c r="R993" s="55"/>
      <c r="S993" s="55"/>
      <c r="T993" s="55"/>
      <c r="U993" s="55"/>
      <c r="V993" s="55"/>
    </row>
    <row r="994"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O994" s="55"/>
      <c r="P994" s="55"/>
      <c r="Q994" s="55"/>
      <c r="R994" s="55"/>
      <c r="S994" s="55"/>
      <c r="T994" s="55"/>
      <c r="U994" s="55"/>
      <c r="V994" s="55"/>
    </row>
    <row r="995"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O995" s="55"/>
      <c r="P995" s="55"/>
      <c r="Q995" s="55"/>
      <c r="R995" s="55"/>
      <c r="S995" s="55"/>
      <c r="T995" s="55"/>
      <c r="U995" s="55"/>
      <c r="V995" s="55"/>
    </row>
    <row r="996"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O996" s="55"/>
      <c r="P996" s="55"/>
      <c r="Q996" s="55"/>
      <c r="R996" s="55"/>
      <c r="S996" s="55"/>
      <c r="T996" s="55"/>
      <c r="U996" s="55"/>
      <c r="V996" s="55"/>
    </row>
    <row r="997"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O997" s="55"/>
      <c r="P997" s="55"/>
      <c r="Q997" s="55"/>
      <c r="R997" s="55"/>
      <c r="S997" s="55"/>
      <c r="T997" s="55"/>
      <c r="U997" s="55"/>
      <c r="V997" s="55"/>
    </row>
    <row r="998"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O998" s="55"/>
      <c r="P998" s="55"/>
      <c r="Q998" s="55"/>
      <c r="R998" s="55"/>
      <c r="S998" s="55"/>
      <c r="T998" s="55"/>
      <c r="U998" s="55"/>
      <c r="V998" s="55"/>
    </row>
    <row r="999"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O999" s="55"/>
      <c r="P999" s="55"/>
      <c r="Q999" s="55"/>
      <c r="R999" s="55"/>
      <c r="S999" s="55"/>
      <c r="T999" s="55"/>
      <c r="U999" s="55"/>
      <c r="V999" s="55"/>
    </row>
    <row r="1000"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O1000" s="55"/>
      <c r="P1000" s="55"/>
      <c r="Q1000" s="55"/>
      <c r="R1000" s="55"/>
      <c r="S1000" s="55"/>
      <c r="T1000" s="55"/>
      <c r="U1000" s="55"/>
      <c r="V1000" s="55"/>
    </row>
  </sheetData>
  <mergeCells count="3">
    <mergeCell ref="B1:M1"/>
    <mergeCell ref="O1:V1"/>
    <mergeCell ref="X1:AF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13" width="6.63"/>
    <col customWidth="1" min="14" max="14" width="8.25"/>
    <col customWidth="1" min="16" max="24" width="8.25"/>
    <col customWidth="1" min="26" max="35" width="8.25"/>
  </cols>
  <sheetData>
    <row r="1">
      <c r="A1" s="9"/>
      <c r="B1" s="9" t="s">
        <v>2</v>
      </c>
      <c r="P1" s="9" t="s">
        <v>3</v>
      </c>
      <c r="Z1" s="9" t="s">
        <v>4</v>
      </c>
    </row>
    <row r="2">
      <c r="A2" s="35" t="s">
        <v>24</v>
      </c>
      <c r="B2" s="35" t="s">
        <v>27</v>
      </c>
      <c r="C2" s="56" t="s">
        <v>28</v>
      </c>
      <c r="D2" s="56" t="s">
        <v>29</v>
      </c>
      <c r="E2" s="57" t="s">
        <v>30</v>
      </c>
      <c r="F2" s="35" t="s">
        <v>31</v>
      </c>
      <c r="G2" s="56" t="s">
        <v>32</v>
      </c>
      <c r="H2" s="56" t="s">
        <v>33</v>
      </c>
      <c r="I2" s="57" t="s">
        <v>35</v>
      </c>
      <c r="J2" s="56" t="s">
        <v>34</v>
      </c>
      <c r="K2" s="56" t="s">
        <v>36</v>
      </c>
      <c r="L2" s="56" t="s">
        <v>37</v>
      </c>
      <c r="M2" s="57" t="s">
        <v>38</v>
      </c>
      <c r="N2" s="3" t="s">
        <v>94</v>
      </c>
      <c r="P2" s="35" t="s">
        <v>27</v>
      </c>
      <c r="Q2" s="56" t="s">
        <v>28</v>
      </c>
      <c r="R2" s="56" t="s">
        <v>29</v>
      </c>
      <c r="S2" s="57" t="s">
        <v>30</v>
      </c>
      <c r="T2" s="35" t="s">
        <v>31</v>
      </c>
      <c r="U2" s="56" t="s">
        <v>32</v>
      </c>
      <c r="V2" s="56" t="s">
        <v>33</v>
      </c>
      <c r="W2" s="57" t="s">
        <v>35</v>
      </c>
      <c r="X2" s="3" t="s">
        <v>94</v>
      </c>
      <c r="Z2" s="35" t="s">
        <v>27</v>
      </c>
      <c r="AA2" s="56" t="s">
        <v>28</v>
      </c>
      <c r="AB2" s="56" t="s">
        <v>29</v>
      </c>
      <c r="AC2" s="35" t="s">
        <v>31</v>
      </c>
      <c r="AD2" s="56" t="s">
        <v>32</v>
      </c>
      <c r="AE2" s="56" t="s">
        <v>33</v>
      </c>
      <c r="AF2" s="35" t="s">
        <v>34</v>
      </c>
      <c r="AG2" s="56" t="s">
        <v>36</v>
      </c>
      <c r="AH2" s="57" t="s">
        <v>37</v>
      </c>
      <c r="AI2" s="57" t="s">
        <v>94</v>
      </c>
    </row>
    <row r="3">
      <c r="A3" s="41" t="s">
        <v>55</v>
      </c>
      <c r="B3" s="58">
        <f>'Yaku Rates Raw'!B3/'Yaku Rates Raw'!B$44</f>
        <v>0.1556866559</v>
      </c>
      <c r="C3" s="59">
        <f>'Yaku Rates Raw'!C3/'Yaku Rates Raw'!C$44</f>
        <v>0.1565767847</v>
      </c>
      <c r="D3" s="60">
        <f>'Yaku Rates Raw'!D3/'Yaku Rates Raw'!D$44</f>
        <v>0.1579721723</v>
      </c>
      <c r="E3" s="61">
        <f>'Yaku Rates Raw'!E3/'Yaku Rates Raw'!E$44</f>
        <v>0.1585154916</v>
      </c>
      <c r="F3" s="58">
        <f>'Yaku Rates Raw'!F3/'Yaku Rates Raw'!F$44</f>
        <v>0.1599952156</v>
      </c>
      <c r="G3" s="60">
        <f>'Yaku Rates Raw'!G3/'Yaku Rates Raw'!G$44</f>
        <v>0.161560242</v>
      </c>
      <c r="H3" s="60">
        <f>'Yaku Rates Raw'!H3/'Yaku Rates Raw'!H$44</f>
        <v>0.1644612407</v>
      </c>
      <c r="I3" s="61">
        <f>'Yaku Rates Raw'!I3/'Yaku Rates Raw'!I$44</f>
        <v>0.174439158</v>
      </c>
      <c r="J3" s="60">
        <f>'Yaku Rates Raw'!J3/'Yaku Rates Raw'!J$44</f>
        <v>0.1711280364</v>
      </c>
      <c r="K3" s="60">
        <f>'Yaku Rates Raw'!K3/'Yaku Rates Raw'!K$44</f>
        <v>0.17189489</v>
      </c>
      <c r="L3" s="60">
        <f>'Yaku Rates Raw'!L3/'Yaku Rates Raw'!L$44</f>
        <v>0.1730103806</v>
      </c>
      <c r="M3" s="61">
        <f>'Yaku Rates Raw'!M3/'Yaku Rates Raw'!M$44</f>
        <v>0.1812828063</v>
      </c>
      <c r="N3" s="60">
        <f>'Yaku Rates Raw'!N3/'Yaku Rates Raw'!N$44</f>
        <v>0.160423476</v>
      </c>
      <c r="O3" s="6"/>
      <c r="P3" s="61">
        <f>'Yaku Rates Raw'!P3/'Yaku Rates Raw'!P$44</f>
        <v>0.160721595</v>
      </c>
      <c r="Q3" s="61">
        <f>'Yaku Rates Raw'!Q3/'Yaku Rates Raw'!Q$44</f>
        <v>0.1624991354</v>
      </c>
      <c r="R3" s="61">
        <f>'Yaku Rates Raw'!R3/'Yaku Rates Raw'!R$44</f>
        <v>0.1653027561</v>
      </c>
      <c r="S3" s="61">
        <f>'Yaku Rates Raw'!S3/'Yaku Rates Raw'!S$44</f>
        <v>0.1742285641</v>
      </c>
      <c r="T3" s="61">
        <f>'Yaku Rates Raw'!T3/'Yaku Rates Raw'!T$44</f>
        <v>0.1718620435</v>
      </c>
      <c r="U3" s="61">
        <f>'Yaku Rates Raw'!U3/'Yaku Rates Raw'!U$44</f>
        <v>0.1741882937</v>
      </c>
      <c r="V3" s="61">
        <f>'Yaku Rates Raw'!V3/'Yaku Rates Raw'!V$44</f>
        <v>0.1746327512</v>
      </c>
      <c r="W3" s="61">
        <f>'Yaku Rates Raw'!W3/'Yaku Rates Raw'!W$44</f>
        <v>0.1790024135</v>
      </c>
      <c r="X3" s="60">
        <f>'Yaku Rates Raw'!X3/'Yaku Rates Raw'!X$44</f>
        <v>0.1654509078</v>
      </c>
      <c r="Y3" s="6"/>
      <c r="Z3" s="62">
        <f>'Yaku Rates Raw'!Z3/'Yaku Rates Raw'!Z$44</f>
        <v>0.1131191219</v>
      </c>
      <c r="AA3" s="62">
        <f>'Yaku Rates Raw'!AA3/'Yaku Rates Raw'!AA$44</f>
        <v>0.1129771666</v>
      </c>
      <c r="AB3" s="62">
        <f>'Yaku Rates Raw'!AB3/'Yaku Rates Raw'!AB$44</f>
        <v>0.1136459927</v>
      </c>
      <c r="AC3" s="62">
        <f>'Yaku Rates Raw'!AC3/'Yaku Rates Raw'!AC$44</f>
        <v>0.1143849517</v>
      </c>
      <c r="AD3" s="62">
        <f>'Yaku Rates Raw'!AD3/'Yaku Rates Raw'!AD$44</f>
        <v>0.1155327314</v>
      </c>
      <c r="AE3" s="62">
        <f>'Yaku Rates Raw'!AE3/'Yaku Rates Raw'!AE$44</f>
        <v>0.1214217768</v>
      </c>
      <c r="AF3" s="62">
        <f>'Yaku Rates Raw'!AF3/'Yaku Rates Raw'!AF$44</f>
        <v>0.1195405559</v>
      </c>
      <c r="AG3" s="62">
        <f>'Yaku Rates Raw'!AG3/'Yaku Rates Raw'!AG$44</f>
        <v>0.1230527369</v>
      </c>
      <c r="AH3" s="62">
        <f>'Yaku Rates Raw'!AH3/'Yaku Rates Raw'!AH$44</f>
        <v>0.1298886669</v>
      </c>
      <c r="AI3" s="60">
        <f>'Yaku Rates Raw'!AI3/'Yaku Rates Raw'!AI$44</f>
        <v>0.1147569226</v>
      </c>
    </row>
    <row r="4">
      <c r="A4" s="41" t="s">
        <v>54</v>
      </c>
      <c r="B4" s="58">
        <f>'Yaku Rates Raw'!B4/'Yaku Rates Raw'!B$44</f>
        <v>0.1589577297</v>
      </c>
      <c r="C4" s="63">
        <f>'Yaku Rates Raw'!C4/'Yaku Rates Raw'!C$44</f>
        <v>0.1560565794</v>
      </c>
      <c r="D4" s="60">
        <f>'Yaku Rates Raw'!D4/'Yaku Rates Raw'!D$44</f>
        <v>0.1531123219</v>
      </c>
      <c r="E4" s="61">
        <f>'Yaku Rates Raw'!E4/'Yaku Rates Raw'!E$44</f>
        <v>0.1505470909</v>
      </c>
      <c r="F4" s="58">
        <f>'Yaku Rates Raw'!F4/'Yaku Rates Raw'!F$44</f>
        <v>0.1459050857</v>
      </c>
      <c r="G4" s="63">
        <f>'Yaku Rates Raw'!G4/'Yaku Rates Raw'!G$44</f>
        <v>0.1404043374</v>
      </c>
      <c r="H4" s="60">
        <f>'Yaku Rates Raw'!H4/'Yaku Rates Raw'!H$44</f>
        <v>0.1315484444</v>
      </c>
      <c r="I4" s="64">
        <f>'Yaku Rates Raw'!I4/'Yaku Rates Raw'!I$44</f>
        <v>0.1034305046</v>
      </c>
      <c r="J4" s="60">
        <f>'Yaku Rates Raw'!J4/'Yaku Rates Raw'!J$44</f>
        <v>0.1170370096</v>
      </c>
      <c r="K4" s="60">
        <f>'Yaku Rates Raw'!K4/'Yaku Rates Raw'!K$44</f>
        <v>0.1174759047</v>
      </c>
      <c r="L4" s="60">
        <f>'Yaku Rates Raw'!L4/'Yaku Rates Raw'!L$44</f>
        <v>0.1130514706</v>
      </c>
      <c r="M4" s="61">
        <f>'Yaku Rates Raw'!M4/'Yaku Rates Raw'!M$44</f>
        <v>0.09499423889</v>
      </c>
      <c r="N4" s="60">
        <f>'Yaku Rates Raw'!N4/'Yaku Rates Raw'!N$44</f>
        <v>0.1447128332</v>
      </c>
      <c r="O4" s="6"/>
      <c r="P4" s="61">
        <f>'Yaku Rates Raw'!P4/'Yaku Rates Raw'!P$44</f>
        <v>0.1492044022</v>
      </c>
      <c r="Q4" s="61">
        <f>'Yaku Rates Raw'!Q4/'Yaku Rates Raw'!Q$44</f>
        <v>0.1435029898</v>
      </c>
      <c r="R4" s="61">
        <f>'Yaku Rates Raw'!R4/'Yaku Rates Raw'!R$44</f>
        <v>0.1337858458</v>
      </c>
      <c r="S4" s="61">
        <f>'Yaku Rates Raw'!S4/'Yaku Rates Raw'!S$44</f>
        <v>0.1075416192</v>
      </c>
      <c r="T4" s="61">
        <f>'Yaku Rates Raw'!T4/'Yaku Rates Raw'!T$44</f>
        <v>0.1186158288</v>
      </c>
      <c r="U4" s="61">
        <f>'Yaku Rates Raw'!U4/'Yaku Rates Raw'!U$44</f>
        <v>0.1163044685</v>
      </c>
      <c r="V4" s="61">
        <f>'Yaku Rates Raw'!V4/'Yaku Rates Raw'!V$44</f>
        <v>0.1151362829</v>
      </c>
      <c r="W4" s="61">
        <f>'Yaku Rates Raw'!W4/'Yaku Rates Raw'!W$44</f>
        <v>0.09442880129</v>
      </c>
      <c r="X4" s="60">
        <f>'Yaku Rates Raw'!X4/'Yaku Rates Raw'!X$44</f>
        <v>0.1344552058</v>
      </c>
      <c r="Y4" s="6"/>
      <c r="Z4" s="62">
        <f>'Yaku Rates Raw'!Z4/'Yaku Rates Raw'!Z$44</f>
        <v>0.1456802947</v>
      </c>
      <c r="AA4" s="62">
        <f>'Yaku Rates Raw'!AA4/'Yaku Rates Raw'!AA$44</f>
        <v>0.1437556576</v>
      </c>
      <c r="AB4" s="62">
        <f>'Yaku Rates Raw'!AB4/'Yaku Rates Raw'!AB$44</f>
        <v>0.1410434811</v>
      </c>
      <c r="AC4" s="62">
        <f>'Yaku Rates Raw'!AC4/'Yaku Rates Raw'!AC$44</f>
        <v>0.1378297975</v>
      </c>
      <c r="AD4" s="62">
        <f>'Yaku Rates Raw'!AD4/'Yaku Rates Raw'!AD$44</f>
        <v>0.1327602893</v>
      </c>
      <c r="AE4" s="62">
        <f>'Yaku Rates Raw'!AE4/'Yaku Rates Raw'!AE$44</f>
        <v>0.1118265238</v>
      </c>
      <c r="AF4" s="62">
        <f>'Yaku Rates Raw'!AF4/'Yaku Rates Raw'!AF$44</f>
        <v>0.1253899603</v>
      </c>
      <c r="AG4" s="62">
        <f>'Yaku Rates Raw'!AG4/'Yaku Rates Raw'!AG$44</f>
        <v>0.1208375018</v>
      </c>
      <c r="AH4" s="62">
        <f>'Yaku Rates Raw'!AH4/'Yaku Rates Raw'!AH$44</f>
        <v>0.114187839</v>
      </c>
      <c r="AI4" s="60">
        <f>'Yaku Rates Raw'!AI4/'Yaku Rates Raw'!AI$44</f>
        <v>0.1372141432</v>
      </c>
    </row>
    <row r="5">
      <c r="A5" s="41" t="s">
        <v>56</v>
      </c>
      <c r="B5" s="58">
        <f>'Yaku Rates Raw'!B5/'Yaku Rates Raw'!B$44</f>
        <v>0.1410252022</v>
      </c>
      <c r="C5" s="60">
        <f>'Yaku Rates Raw'!C5/'Yaku Rates Raw'!C$44</f>
        <v>0.1410903016</v>
      </c>
      <c r="D5" s="60">
        <f>'Yaku Rates Raw'!D5/'Yaku Rates Raw'!D$44</f>
        <v>0.1412883076</v>
      </c>
      <c r="E5" s="61">
        <f>'Yaku Rates Raw'!E5/'Yaku Rates Raw'!E$44</f>
        <v>0.1416222686</v>
      </c>
      <c r="F5" s="58">
        <f>'Yaku Rates Raw'!F5/'Yaku Rates Raw'!F$44</f>
        <v>0.1423318579</v>
      </c>
      <c r="G5" s="59">
        <f>'Yaku Rates Raw'!G5/'Yaku Rates Raw'!G$44</f>
        <v>0.1432917781</v>
      </c>
      <c r="H5" s="60">
        <f>'Yaku Rates Raw'!H5/'Yaku Rates Raw'!H$44</f>
        <v>0.1447322209</v>
      </c>
      <c r="I5" s="61">
        <f>'Yaku Rates Raw'!I5/'Yaku Rates Raw'!I$44</f>
        <v>0.1471639784</v>
      </c>
      <c r="J5" s="60">
        <f>'Yaku Rates Raw'!J5/'Yaku Rates Raw'!J$44</f>
        <v>0.1476134137</v>
      </c>
      <c r="K5" s="60">
        <f>'Yaku Rates Raw'!K5/'Yaku Rates Raw'!K$44</f>
        <v>0.1475495545</v>
      </c>
      <c r="L5" s="60">
        <f>'Yaku Rates Raw'!L5/'Yaku Rates Raw'!L$44</f>
        <v>0.1480860727</v>
      </c>
      <c r="M5" s="61">
        <f>'Yaku Rates Raw'!M5/'Yaku Rates Raw'!M$44</f>
        <v>0.1519651773</v>
      </c>
      <c r="N5" s="60">
        <f>'Yaku Rates Raw'!N5/'Yaku Rates Raw'!N$44</f>
        <v>0.1425630684</v>
      </c>
      <c r="O5" s="6"/>
      <c r="P5" s="61">
        <f>'Yaku Rates Raw'!P5/'Yaku Rates Raw'!P$44</f>
        <v>0.1426444478</v>
      </c>
      <c r="Q5" s="61">
        <f>'Yaku Rates Raw'!Q5/'Yaku Rates Raw'!Q$44</f>
        <v>0.1434792359</v>
      </c>
      <c r="R5" s="61">
        <f>'Yaku Rates Raw'!R5/'Yaku Rates Raw'!R$44</f>
        <v>0.144646</v>
      </c>
      <c r="S5" s="61">
        <f>'Yaku Rates Raw'!S5/'Yaku Rates Raw'!S$44</f>
        <v>0.147891437</v>
      </c>
      <c r="T5" s="61">
        <f>'Yaku Rates Raw'!T5/'Yaku Rates Raw'!T$44</f>
        <v>0.1475768557</v>
      </c>
      <c r="U5" s="61">
        <f>'Yaku Rates Raw'!U5/'Yaku Rates Raw'!U$44</f>
        <v>0.1478656844</v>
      </c>
      <c r="V5" s="61">
        <f>'Yaku Rates Raw'!V5/'Yaku Rates Raw'!V$44</f>
        <v>0.1487195043</v>
      </c>
      <c r="W5" s="61">
        <f>'Yaku Rates Raw'!W5/'Yaku Rates Raw'!W$44</f>
        <v>0.1532582462</v>
      </c>
      <c r="X5" s="60">
        <f>'Yaku Rates Raw'!X5/'Yaku Rates Raw'!X$44</f>
        <v>0.1445957574</v>
      </c>
      <c r="Y5" s="6"/>
      <c r="Z5" s="62">
        <f>'Yaku Rates Raw'!Z5/'Yaku Rates Raw'!Z$44</f>
        <v>0.2328694103</v>
      </c>
      <c r="AA5" s="62">
        <f>'Yaku Rates Raw'!AA5/'Yaku Rates Raw'!AA$44</f>
        <v>0.233537916</v>
      </c>
      <c r="AB5" s="62">
        <f>'Yaku Rates Raw'!AB5/'Yaku Rates Raw'!AB$44</f>
        <v>0.2343211143</v>
      </c>
      <c r="AC5" s="62">
        <f>'Yaku Rates Raw'!AC5/'Yaku Rates Raw'!AC$44</f>
        <v>0.2361835717</v>
      </c>
      <c r="AD5" s="62">
        <f>'Yaku Rates Raw'!AD5/'Yaku Rates Raw'!AD$44</f>
        <v>0.2374345807</v>
      </c>
      <c r="AE5" s="62">
        <f>'Yaku Rates Raw'!AE5/'Yaku Rates Raw'!AE$44</f>
        <v>0.2465042018</v>
      </c>
      <c r="AF5" s="62">
        <f>'Yaku Rates Raw'!AF5/'Yaku Rates Raw'!AF$44</f>
        <v>0.2470043959</v>
      </c>
      <c r="AG5" s="62">
        <f>'Yaku Rates Raw'!AG5/'Yaku Rates Raw'!AG$44</f>
        <v>0.2483921681</v>
      </c>
      <c r="AH5" s="62">
        <f>'Yaku Rates Raw'!AH5/'Yaku Rates Raw'!AH$44</f>
        <v>0.2520696546</v>
      </c>
      <c r="AI5" s="60">
        <f>'Yaku Rates Raw'!AI5/'Yaku Rates Raw'!AI$44</f>
        <v>0.2361493021</v>
      </c>
    </row>
    <row r="6">
      <c r="A6" s="41" t="s">
        <v>8</v>
      </c>
      <c r="B6" s="58">
        <f>'Yaku Rates Raw'!B6/'Yaku Rates Raw'!B$44</f>
        <v>0.09205240658</v>
      </c>
      <c r="C6" s="60">
        <f>'Yaku Rates Raw'!C6/'Yaku Rates Raw'!C$44</f>
        <v>0.09204853236</v>
      </c>
      <c r="D6" s="60">
        <f>'Yaku Rates Raw'!D6/'Yaku Rates Raw'!D$44</f>
        <v>0.092074212</v>
      </c>
      <c r="E6" s="61">
        <f>'Yaku Rates Raw'!E6/'Yaku Rates Raw'!E$44</f>
        <v>0.09212764785</v>
      </c>
      <c r="F6" s="58">
        <f>'Yaku Rates Raw'!F6/'Yaku Rates Raw'!F$44</f>
        <v>0.09186229251</v>
      </c>
      <c r="G6" s="60">
        <f>'Yaku Rates Raw'!G6/'Yaku Rates Raw'!G$44</f>
        <v>0.09161238415</v>
      </c>
      <c r="H6" s="63">
        <f>'Yaku Rates Raw'!H6/'Yaku Rates Raw'!H$44</f>
        <v>0.08990692944</v>
      </c>
      <c r="I6" s="61">
        <f>'Yaku Rates Raw'!I6/'Yaku Rates Raw'!I$44</f>
        <v>0.08135960567</v>
      </c>
      <c r="J6" s="60">
        <f>'Yaku Rates Raw'!J6/'Yaku Rates Raw'!J$44</f>
        <v>0.08053573409</v>
      </c>
      <c r="K6" s="60">
        <f>'Yaku Rates Raw'!K6/'Yaku Rates Raw'!K$44</f>
        <v>0.08203764321</v>
      </c>
      <c r="L6" s="60">
        <f>'Yaku Rates Raw'!L6/'Yaku Rates Raw'!L$44</f>
        <v>0.08261245675</v>
      </c>
      <c r="M6" s="61">
        <f>'Yaku Rates Raw'!M6/'Yaku Rates Raw'!M$44</f>
        <v>0.07630265011</v>
      </c>
      <c r="N6" s="60">
        <f>'Yaku Rates Raw'!N6/'Yaku Rates Raw'!N$44</f>
        <v>0.09076401872</v>
      </c>
      <c r="O6" s="6"/>
      <c r="P6" s="61">
        <f>'Yaku Rates Raw'!P6/'Yaku Rates Raw'!P$44</f>
        <v>0.08660156409</v>
      </c>
      <c r="Q6" s="61">
        <f>'Yaku Rates Raw'!Q6/'Yaku Rates Raw'!Q$44</f>
        <v>0.08740392764</v>
      </c>
      <c r="R6" s="61">
        <f>'Yaku Rates Raw'!R6/'Yaku Rates Raw'!R$44</f>
        <v>0.08669658377</v>
      </c>
      <c r="S6" s="61">
        <f>'Yaku Rates Raw'!S6/'Yaku Rates Raw'!S$44</f>
        <v>0.07890339064</v>
      </c>
      <c r="T6" s="61">
        <f>'Yaku Rates Raw'!T6/'Yaku Rates Raw'!T$44</f>
        <v>0.07886735665</v>
      </c>
      <c r="U6" s="61">
        <f>'Yaku Rates Raw'!U6/'Yaku Rates Raw'!U$44</f>
        <v>0.07778312539</v>
      </c>
      <c r="V6" s="61">
        <f>'Yaku Rates Raw'!V6/'Yaku Rates Raw'!V$44</f>
        <v>0.07587641375</v>
      </c>
      <c r="W6" s="61">
        <f>'Yaku Rates Raw'!W6/'Yaku Rates Raw'!W$44</f>
        <v>0.07532180209</v>
      </c>
      <c r="X6" s="60">
        <f>'Yaku Rates Raw'!X6/'Yaku Rates Raw'!X$44</f>
        <v>0.08497646424</v>
      </c>
      <c r="Y6" s="6"/>
      <c r="Z6" s="62">
        <f>'Yaku Rates Raw'!Z6/'Yaku Rates Raw'!Z$44</f>
        <v>0.1033572049</v>
      </c>
      <c r="AA6" s="62">
        <f>'Yaku Rates Raw'!AA6/'Yaku Rates Raw'!AA$44</f>
        <v>0.1038005244</v>
      </c>
      <c r="AB6" s="62">
        <f>'Yaku Rates Raw'!AB6/'Yaku Rates Raw'!AB$44</f>
        <v>0.1040703902</v>
      </c>
      <c r="AC6" s="62">
        <f>'Yaku Rates Raw'!AC6/'Yaku Rates Raw'!AC$44</f>
        <v>0.1047603878</v>
      </c>
      <c r="AD6" s="62">
        <f>'Yaku Rates Raw'!AD6/'Yaku Rates Raw'!AD$44</f>
        <v>0.1051124644</v>
      </c>
      <c r="AE6" s="62">
        <f>'Yaku Rates Raw'!AE6/'Yaku Rates Raw'!AE$44</f>
        <v>0.1020791015</v>
      </c>
      <c r="AF6" s="62">
        <f>'Yaku Rates Raw'!AF6/'Yaku Rates Raw'!AF$44</f>
        <v>0.09685195689</v>
      </c>
      <c r="AG6" s="62">
        <f>'Yaku Rates Raw'!AG6/'Yaku Rates Raw'!AG$44</f>
        <v>0.0981849364</v>
      </c>
      <c r="AH6" s="62">
        <f>'Yaku Rates Raw'!AH6/'Yaku Rates Raw'!AH$44</f>
        <v>0.09734513274</v>
      </c>
      <c r="AI6" s="60">
        <f>'Yaku Rates Raw'!AI6/'Yaku Rates Raw'!AI$44</f>
        <v>0.1038966967</v>
      </c>
    </row>
    <row r="7">
      <c r="A7" s="41" t="s">
        <v>95</v>
      </c>
      <c r="B7" s="58">
        <f>'Yaku Rates Raw'!B7/'Yaku Rates Raw'!B$44</f>
        <v>0.08322810348</v>
      </c>
      <c r="C7" s="60">
        <f>'Yaku Rates Raw'!C7/'Yaku Rates Raw'!C$44</f>
        <v>0.08437496328</v>
      </c>
      <c r="D7" s="60">
        <f>'Yaku Rates Raw'!D7/'Yaku Rates Raw'!D$44</f>
        <v>0.08539535803</v>
      </c>
      <c r="E7" s="61">
        <f>'Yaku Rates Raw'!E7/'Yaku Rates Raw'!E$44</f>
        <v>0.08614779087</v>
      </c>
      <c r="F7" s="58">
        <f>'Yaku Rates Raw'!F7/'Yaku Rates Raw'!F$44</f>
        <v>0.0872527151</v>
      </c>
      <c r="G7" s="60">
        <f>'Yaku Rates Raw'!G7/'Yaku Rates Raw'!G$44</f>
        <v>0.08824867324</v>
      </c>
      <c r="H7" s="63">
        <f>'Yaku Rates Raw'!H7/'Yaku Rates Raw'!H$44</f>
        <v>0.09021484763</v>
      </c>
      <c r="I7" s="61">
        <f>'Yaku Rates Raw'!I7/'Yaku Rates Raw'!I$44</f>
        <v>0.09853178562</v>
      </c>
      <c r="J7" s="59">
        <f>'Yaku Rates Raw'!J7/'Yaku Rates Raw'!J$44</f>
        <v>0.1034865235</v>
      </c>
      <c r="K7" s="63">
        <f>'Yaku Rates Raw'!K7/'Yaku Rates Raw'!K$44</f>
        <v>0.1007228587</v>
      </c>
      <c r="L7" s="60">
        <f>'Yaku Rates Raw'!L7/'Yaku Rates Raw'!L$44</f>
        <v>0.100291955</v>
      </c>
      <c r="M7" s="61">
        <f>'Yaku Rates Raw'!M7/'Yaku Rates Raw'!M$44</f>
        <v>0.1054922545</v>
      </c>
      <c r="N7" s="60">
        <f>'Yaku Rates Raw'!N7/'Yaku Rates Raw'!N$44</f>
        <v>0.087383301</v>
      </c>
      <c r="O7" s="6"/>
      <c r="P7" s="61">
        <f>'Yaku Rates Raw'!P7/'Yaku Rates Raw'!P$44</f>
        <v>0.0910024261</v>
      </c>
      <c r="Q7" s="61">
        <f>'Yaku Rates Raw'!Q7/'Yaku Rates Raw'!Q$44</f>
        <v>0.09218405372</v>
      </c>
      <c r="R7" s="61">
        <f>'Yaku Rates Raw'!R7/'Yaku Rates Raw'!R$44</f>
        <v>0.09362094071</v>
      </c>
      <c r="S7" s="61">
        <f>'Yaku Rates Raw'!S7/'Yaku Rates Raw'!S$44</f>
        <v>0.1016561271</v>
      </c>
      <c r="T7" s="61">
        <f>'Yaku Rates Raw'!T7/'Yaku Rates Raw'!T$44</f>
        <v>0.1025843801</v>
      </c>
      <c r="U7" s="61">
        <f>'Yaku Rates Raw'!U7/'Yaku Rates Raw'!U$44</f>
        <v>0.1018288845</v>
      </c>
      <c r="V7" s="61">
        <f>'Yaku Rates Raw'!V7/'Yaku Rates Raw'!V$44</f>
        <v>0.1014429952</v>
      </c>
      <c r="W7" s="61">
        <f>'Yaku Rates Raw'!W7/'Yaku Rates Raw'!W$44</f>
        <v>0.1065969429</v>
      </c>
      <c r="X7" s="60">
        <f>'Yaku Rates Raw'!X7/'Yaku Rates Raw'!X$44</f>
        <v>0.09449930458</v>
      </c>
      <c r="Y7" s="6"/>
      <c r="Z7" s="62">
        <f>'Yaku Rates Raw'!Z7/'Yaku Rates Raw'!Z$44</f>
        <v>0.08764960058</v>
      </c>
      <c r="AA7" s="62">
        <f>'Yaku Rates Raw'!AA7/'Yaku Rates Raw'!AA$44</f>
        <v>0.08827934554</v>
      </c>
      <c r="AB7" s="62">
        <f>'Yaku Rates Raw'!AB7/'Yaku Rates Raw'!AB$44</f>
        <v>0.08878567157</v>
      </c>
      <c r="AC7" s="62">
        <f>'Yaku Rates Raw'!AC7/'Yaku Rates Raw'!AC$44</f>
        <v>0.08936684016</v>
      </c>
      <c r="AD7" s="62">
        <f>'Yaku Rates Raw'!AD7/'Yaku Rates Raw'!AD$44</f>
        <v>0.08968442624</v>
      </c>
      <c r="AE7" s="62">
        <f>'Yaku Rates Raw'!AE7/'Yaku Rates Raw'!AE$44</f>
        <v>0.09453540356</v>
      </c>
      <c r="AF7" s="62">
        <f>'Yaku Rates Raw'!AF7/'Yaku Rates Raw'!AF$44</f>
        <v>0.09912081679</v>
      </c>
      <c r="AG7" s="62">
        <f>'Yaku Rates Raw'!AG7/'Yaku Rates Raw'!AG$44</f>
        <v>0.1010433043</v>
      </c>
      <c r="AH7" s="62">
        <f>'Yaku Rates Raw'!AH7/'Yaku Rates Raw'!AH$44</f>
        <v>0.1079075079</v>
      </c>
      <c r="AI7" s="60">
        <f>'Yaku Rates Raw'!AI7/'Yaku Rates Raw'!AI$44</f>
        <v>0.08942846837</v>
      </c>
    </row>
    <row r="8">
      <c r="A8" s="41" t="s">
        <v>57</v>
      </c>
      <c r="B8" s="58">
        <f>'Yaku Rates Raw'!B8/'Yaku Rates Raw'!B$44</f>
        <v>0.07918919945</v>
      </c>
      <c r="C8" s="60">
        <f>'Yaku Rates Raw'!C8/'Yaku Rates Raw'!C$44</f>
        <v>0.08017734471</v>
      </c>
      <c r="D8" s="60">
        <f>'Yaku Rates Raw'!D8/'Yaku Rates Raw'!D$44</f>
        <v>0.08165831585</v>
      </c>
      <c r="E8" s="61">
        <f>'Yaku Rates Raw'!E8/'Yaku Rates Raw'!E$44</f>
        <v>0.0829040868</v>
      </c>
      <c r="F8" s="58">
        <f>'Yaku Rates Raw'!F8/'Yaku Rates Raw'!F$44</f>
        <v>0.08456771152</v>
      </c>
      <c r="G8" s="60">
        <f>'Yaku Rates Raw'!G8/'Yaku Rates Raw'!G$44</f>
        <v>0.08696530373</v>
      </c>
      <c r="H8" s="59">
        <f>'Yaku Rates Raw'!H8/'Yaku Rates Raw'!H$44</f>
        <v>0.0910337271</v>
      </c>
      <c r="I8" s="65">
        <f>'Yaku Rates Raw'!I8/'Yaku Rates Raw'!I$44</f>
        <v>0.1077932254</v>
      </c>
      <c r="J8" s="63">
        <f>'Yaku Rates Raw'!J8/'Yaku Rates Raw'!J$44</f>
        <v>0.1028025289</v>
      </c>
      <c r="K8" s="59">
        <f>'Yaku Rates Raw'!K8/'Yaku Rates Raw'!K$44</f>
        <v>0.1023595199</v>
      </c>
      <c r="L8" s="60">
        <f>'Yaku Rates Raw'!L8/'Yaku Rates Raw'!L$44</f>
        <v>0.1067798443</v>
      </c>
      <c r="M8" s="61">
        <f>'Yaku Rates Raw'!M8/'Yaku Rates Raw'!M$44</f>
        <v>0.1115094098</v>
      </c>
      <c r="N8" s="60">
        <f>'Yaku Rates Raw'!N8/'Yaku Rates Raw'!N$44</f>
        <v>0.08567945684</v>
      </c>
      <c r="O8" s="6"/>
      <c r="P8" s="61">
        <f>'Yaku Rates Raw'!P8/'Yaku Rates Raw'!P$44</f>
        <v>0.08731719548</v>
      </c>
      <c r="Q8" s="61">
        <f>'Yaku Rates Raw'!Q8/'Yaku Rates Raw'!Q$44</f>
        <v>0.08953619084</v>
      </c>
      <c r="R8" s="61">
        <f>'Yaku Rates Raw'!R8/'Yaku Rates Raw'!R$44</f>
        <v>0.09383321496</v>
      </c>
      <c r="S8" s="61">
        <f>'Yaku Rates Raw'!S8/'Yaku Rates Raw'!S$44</f>
        <v>0.108134668</v>
      </c>
      <c r="T8" s="61">
        <f>'Yaku Rates Raw'!T8/'Yaku Rates Raw'!T$44</f>
        <v>0.1035210835</v>
      </c>
      <c r="U8" s="61">
        <f>'Yaku Rates Raw'!U8/'Yaku Rates Raw'!U$44</f>
        <v>0.1035133834</v>
      </c>
      <c r="V8" s="61">
        <f>'Yaku Rates Raw'!V8/'Yaku Rates Raw'!V$44</f>
        <v>0.1058196473</v>
      </c>
      <c r="W8" s="61">
        <f>'Yaku Rates Raw'!W8/'Yaku Rates Raw'!W$44</f>
        <v>0.1126307321</v>
      </c>
      <c r="X8" s="60">
        <f>'Yaku Rates Raw'!X8/'Yaku Rates Raw'!X$44</f>
        <v>0.09425639044</v>
      </c>
      <c r="Y8" s="6"/>
      <c r="Z8" s="62">
        <f>'Yaku Rates Raw'!Z8/'Yaku Rates Raw'!Z$44</f>
        <v>0.01982504308</v>
      </c>
      <c r="AA8" s="62">
        <f>'Yaku Rates Raw'!AA8/'Yaku Rates Raw'!AA$44</f>
        <v>0.01992615491</v>
      </c>
      <c r="AB8" s="62">
        <f>'Yaku Rates Raw'!AB8/'Yaku Rates Raw'!AB$44</f>
        <v>0.0202370929</v>
      </c>
      <c r="AC8" s="62">
        <f>'Yaku Rates Raw'!AC8/'Yaku Rates Raw'!AC$44</f>
        <v>0.02061173424</v>
      </c>
      <c r="AD8" s="62">
        <f>'Yaku Rates Raw'!AD8/'Yaku Rates Raw'!AD$44</f>
        <v>0.02148720156</v>
      </c>
      <c r="AE8" s="62">
        <f>'Yaku Rates Raw'!AE8/'Yaku Rates Raw'!AE$44</f>
        <v>0.02426203718</v>
      </c>
      <c r="AF8" s="62">
        <f>'Yaku Rates Raw'!AF8/'Yaku Rates Raw'!AF$44</f>
        <v>0.02274177538</v>
      </c>
      <c r="AG8" s="62">
        <f>'Yaku Rates Raw'!AG8/'Yaku Rates Raw'!AG$44</f>
        <v>0.02351007575</v>
      </c>
      <c r="AH8" s="62">
        <f>'Yaku Rates Raw'!AH8/'Yaku Rates Raw'!AH$44</f>
        <v>0.02483585498</v>
      </c>
      <c r="AI8" s="60">
        <f>'Yaku Rates Raw'!AI8/'Yaku Rates Raw'!AI$44</f>
        <v>0.02082772415</v>
      </c>
    </row>
    <row r="9">
      <c r="A9" s="41" t="s">
        <v>59</v>
      </c>
      <c r="B9" s="58">
        <f>'Yaku Rates Raw'!B9/'Yaku Rates Raw'!B$44</f>
        <v>0.07175589987</v>
      </c>
      <c r="C9" s="60">
        <f>'Yaku Rates Raw'!C9/'Yaku Rates Raw'!C$44</f>
        <v>0.0724135971</v>
      </c>
      <c r="D9" s="60">
        <f>'Yaku Rates Raw'!D9/'Yaku Rates Raw'!D$44</f>
        <v>0.07248490574</v>
      </c>
      <c r="E9" s="61">
        <f>'Yaku Rates Raw'!E9/'Yaku Rates Raw'!E$44</f>
        <v>0.07284756267</v>
      </c>
      <c r="F9" s="58">
        <f>'Yaku Rates Raw'!F9/'Yaku Rates Raw'!F$44</f>
        <v>0.07322252182</v>
      </c>
      <c r="G9" s="60">
        <f>'Yaku Rates Raw'!G9/'Yaku Rates Raw'!G$44</f>
        <v>0.07438535687</v>
      </c>
      <c r="H9" s="60">
        <f>'Yaku Rates Raw'!H9/'Yaku Rates Raw'!H$44</f>
        <v>0.07650761015</v>
      </c>
      <c r="I9" s="61">
        <f>'Yaku Rates Raw'!I9/'Yaku Rates Raw'!I$44</f>
        <v>0.08020353136</v>
      </c>
      <c r="J9" s="60">
        <f>'Yaku Rates Raw'!J9/'Yaku Rates Raw'!J$44</f>
        <v>0.07363108663</v>
      </c>
      <c r="K9" s="60">
        <f>'Yaku Rates Raw'!K9/'Yaku Rates Raw'!K$44</f>
        <v>0.07433169667</v>
      </c>
      <c r="L9" s="60">
        <f>'Yaku Rates Raw'!L9/'Yaku Rates Raw'!L$44</f>
        <v>0.07325908304</v>
      </c>
      <c r="M9" s="61">
        <f>'Yaku Rates Raw'!M9/'Yaku Rates Raw'!M$44</f>
        <v>0.08155165792</v>
      </c>
      <c r="N9" s="60">
        <f>'Yaku Rates Raw'!N9/'Yaku Rates Raw'!N$44</f>
        <v>0.07385640464</v>
      </c>
      <c r="O9" s="6"/>
      <c r="P9" s="61">
        <f>'Yaku Rates Raw'!P9/'Yaku Rates Raw'!P$44</f>
        <v>0.06766037327</v>
      </c>
      <c r="Q9" s="61">
        <f>'Yaku Rates Raw'!Q9/'Yaku Rates Raw'!Q$44</f>
        <v>0.0691609209</v>
      </c>
      <c r="R9" s="61">
        <f>'Yaku Rates Raw'!R9/'Yaku Rates Raw'!R$44</f>
        <v>0.07172470647</v>
      </c>
      <c r="S9" s="61">
        <f>'Yaku Rates Raw'!S9/'Yaku Rates Raw'!S$44</f>
        <v>0.07618832495</v>
      </c>
      <c r="T9" s="61">
        <f>'Yaku Rates Raw'!T9/'Yaku Rates Raw'!T$44</f>
        <v>0.07049077117</v>
      </c>
      <c r="U9" s="61">
        <f>'Yaku Rates Raw'!U9/'Yaku Rates Raw'!U$44</f>
        <v>0.07030469068</v>
      </c>
      <c r="V9" s="61">
        <f>'Yaku Rates Raw'!V9/'Yaku Rates Raw'!V$44</f>
        <v>0.07258309139</v>
      </c>
      <c r="W9" s="61">
        <f>'Yaku Rates Raw'!W9/'Yaku Rates Raw'!W$44</f>
        <v>0.0768302494</v>
      </c>
      <c r="X9" s="60">
        <f>'Yaku Rates Raw'!X9/'Yaku Rates Raw'!X$44</f>
        <v>0.0708560772</v>
      </c>
      <c r="Y9" s="6"/>
      <c r="Z9" s="62">
        <f>'Yaku Rates Raw'!Z9/'Yaku Rates Raw'!Z$44</f>
        <v>0.04770697637</v>
      </c>
      <c r="AA9" s="62">
        <f>'Yaku Rates Raw'!AA9/'Yaku Rates Raw'!AA$44</f>
        <v>0.04835754771</v>
      </c>
      <c r="AB9" s="62">
        <f>'Yaku Rates Raw'!AB9/'Yaku Rates Raw'!AB$44</f>
        <v>0.04850103862</v>
      </c>
      <c r="AC9" s="62">
        <f>'Yaku Rates Raw'!AC9/'Yaku Rates Raw'!AC$44</f>
        <v>0.04865049556</v>
      </c>
      <c r="AD9" s="62">
        <f>'Yaku Rates Raw'!AD9/'Yaku Rates Raw'!AD$44</f>
        <v>0.05023882101</v>
      </c>
      <c r="AE9" s="62">
        <f>'Yaku Rates Raw'!AE9/'Yaku Rates Raw'!AE$44</f>
        <v>0.0541192243</v>
      </c>
      <c r="AF9" s="62">
        <f>'Yaku Rates Raw'!AF9/'Yaku Rates Raw'!AF$44</f>
        <v>0.04973766307</v>
      </c>
      <c r="AG9" s="62">
        <f>'Yaku Rates Raw'!AG9/'Yaku Rates Raw'!AG$44</f>
        <v>0.04973560097</v>
      </c>
      <c r="AH9" s="62">
        <f>'Yaku Rates Raw'!AH9/'Yaku Rates Raw'!AH$44</f>
        <v>0.0456751356</v>
      </c>
      <c r="AI9" s="60">
        <f>'Yaku Rates Raw'!AI9/'Yaku Rates Raw'!AI$44</f>
        <v>0.04925502313</v>
      </c>
    </row>
    <row r="10">
      <c r="A10" s="41" t="s">
        <v>96</v>
      </c>
      <c r="B10" s="58">
        <f>'Yaku Rates Raw'!B10/'Yaku Rates Raw'!B$44</f>
        <v>0.05801209116</v>
      </c>
      <c r="C10" s="60">
        <f>'Yaku Rates Raw'!C10/'Yaku Rates Raw'!C$44</f>
        <v>0.05904103291</v>
      </c>
      <c r="D10" s="60">
        <f>'Yaku Rates Raw'!D10/'Yaku Rates Raw'!D$44</f>
        <v>0.05911835097</v>
      </c>
      <c r="E10" s="61">
        <f>'Yaku Rates Raw'!E10/'Yaku Rates Raw'!E$44</f>
        <v>0.05950465751</v>
      </c>
      <c r="F10" s="58">
        <f>'Yaku Rates Raw'!F10/'Yaku Rates Raw'!F$44</f>
        <v>0.06078051779</v>
      </c>
      <c r="G10" s="60">
        <f>'Yaku Rates Raw'!G10/'Yaku Rates Raw'!G$44</f>
        <v>0.06172270273</v>
      </c>
      <c r="H10" s="60">
        <f>'Yaku Rates Raw'!H10/'Yaku Rates Raw'!H$44</f>
        <v>0.06307780392</v>
      </c>
      <c r="I10" s="61">
        <f>'Yaku Rates Raw'!I10/'Yaku Rates Raw'!I$44</f>
        <v>0.06803088626</v>
      </c>
      <c r="J10" s="60">
        <f>'Yaku Rates Raw'!J10/'Yaku Rates Raw'!J$44</f>
        <v>0.06642141457</v>
      </c>
      <c r="K10" s="60">
        <f>'Yaku Rates Raw'!K10/'Yaku Rates Raw'!K$44</f>
        <v>0.06719403528</v>
      </c>
      <c r="L10" s="60">
        <f>'Yaku Rates Raw'!L10/'Yaku Rates Raw'!L$44</f>
        <v>0.06623053633</v>
      </c>
      <c r="M10" s="61">
        <f>'Yaku Rates Raw'!M10/'Yaku Rates Raw'!M$44</f>
        <v>0.06542056075</v>
      </c>
      <c r="N10" s="60">
        <f>'Yaku Rates Raw'!N10/'Yaku Rates Raw'!N$44</f>
        <v>0.06077022934</v>
      </c>
      <c r="O10" s="6"/>
      <c r="P10" s="61">
        <f>'Yaku Rates Raw'!P10/'Yaku Rates Raw'!P$44</f>
        <v>0.06243274014</v>
      </c>
      <c r="Q10" s="61">
        <f>'Yaku Rates Raw'!Q10/'Yaku Rates Raw'!Q$44</f>
        <v>0.06324410012</v>
      </c>
      <c r="R10" s="61">
        <f>'Yaku Rates Raw'!R10/'Yaku Rates Raw'!R$44</f>
        <v>0.06473056073</v>
      </c>
      <c r="S10" s="61">
        <f>'Yaku Rates Raw'!S10/'Yaku Rates Raw'!S$44</f>
        <v>0.06906004012</v>
      </c>
      <c r="T10" s="61">
        <f>'Yaku Rates Raw'!T10/'Yaku Rates Raw'!T$44</f>
        <v>0.06962316882</v>
      </c>
      <c r="U10" s="61">
        <f>'Yaku Rates Raw'!U10/'Yaku Rates Raw'!U$44</f>
        <v>0.07084150901</v>
      </c>
      <c r="V10" s="61">
        <f>'Yaku Rates Raw'!V10/'Yaku Rates Raw'!V$44</f>
        <v>0.07106642978</v>
      </c>
      <c r="W10" s="61">
        <f>'Yaku Rates Raw'!W10/'Yaku Rates Raw'!W$44</f>
        <v>0.07572405471</v>
      </c>
      <c r="X10" s="60">
        <f>'Yaku Rates Raw'!X10/'Yaku Rates Raw'!X$44</f>
        <v>0.06482243208</v>
      </c>
      <c r="Y10" s="6"/>
      <c r="Z10" s="62">
        <f>'Yaku Rates Raw'!Z10/'Yaku Rates Raw'!Z$44</f>
        <v>0.06047687809</v>
      </c>
      <c r="AA10" s="62">
        <f>'Yaku Rates Raw'!AA10/'Yaku Rates Raw'!AA$44</f>
        <v>0.06088369962</v>
      </c>
      <c r="AB10" s="62">
        <f>'Yaku Rates Raw'!AB10/'Yaku Rates Raw'!AB$44</f>
        <v>0.06156206239</v>
      </c>
      <c r="AC10" s="62">
        <f>'Yaku Rates Raw'!AC10/'Yaku Rates Raw'!AC$44</f>
        <v>0.06209210438</v>
      </c>
      <c r="AD10" s="62">
        <f>'Yaku Rates Raw'!AD10/'Yaku Rates Raw'!AD$44</f>
        <v>0.0620483083</v>
      </c>
      <c r="AE10" s="62">
        <f>'Yaku Rates Raw'!AE10/'Yaku Rates Raw'!AE$44</f>
        <v>0.06505356751</v>
      </c>
      <c r="AF10" s="62">
        <f>'Yaku Rates Raw'!AF10/'Yaku Rates Raw'!AF$44</f>
        <v>0.06618689733</v>
      </c>
      <c r="AG10" s="62">
        <f>'Yaku Rates Raw'!AG10/'Yaku Rates Raw'!AG$44</f>
        <v>0.06374160354</v>
      </c>
      <c r="AH10" s="62">
        <f>'Yaku Rates Raw'!AH10/'Yaku Rates Raw'!AH$44</f>
        <v>0.05623751071</v>
      </c>
      <c r="AI10" s="60">
        <f>'Yaku Rates Raw'!AI10/'Yaku Rates Raw'!AI$44</f>
        <v>0.06180889204</v>
      </c>
    </row>
    <row r="11">
      <c r="A11" s="41" t="s">
        <v>61</v>
      </c>
      <c r="B11" s="58">
        <f>'Yaku Rates Raw'!B11/'Yaku Rates Raw'!B$44</f>
        <v>0.05062310299</v>
      </c>
      <c r="C11" s="60">
        <f>'Yaku Rates Raw'!C11/'Yaku Rates Raw'!C$44</f>
        <v>0.04970491715</v>
      </c>
      <c r="D11" s="60">
        <f>'Yaku Rates Raw'!D11/'Yaku Rates Raw'!D$44</f>
        <v>0.04857171855</v>
      </c>
      <c r="E11" s="61">
        <f>'Yaku Rates Raw'!E11/'Yaku Rates Raw'!E$44</f>
        <v>0.04772886099</v>
      </c>
      <c r="F11" s="58">
        <f>'Yaku Rates Raw'!F11/'Yaku Rates Raw'!F$44</f>
        <v>0.04624574767</v>
      </c>
      <c r="G11" s="60">
        <f>'Yaku Rates Raw'!G11/'Yaku Rates Raw'!G$44</f>
        <v>0.04459498046</v>
      </c>
      <c r="H11" s="60">
        <f>'Yaku Rates Raw'!H11/'Yaku Rates Raw'!H$44</f>
        <v>0.04167169701</v>
      </c>
      <c r="I11" s="61">
        <f>'Yaku Rates Raw'!I11/'Yaku Rates Raw'!I$44</f>
        <v>0.03277373368</v>
      </c>
      <c r="J11" s="60">
        <f>'Yaku Rates Raw'!J11/'Yaku Rates Raw'!J$44</f>
        <v>0.03763818538</v>
      </c>
      <c r="K11" s="60">
        <f>'Yaku Rates Raw'!K11/'Yaku Rates Raw'!K$44</f>
        <v>0.03764320786</v>
      </c>
      <c r="L11" s="60">
        <f>'Yaku Rates Raw'!L11/'Yaku Rates Raw'!L$44</f>
        <v>0.03622404844</v>
      </c>
      <c r="M11" s="61">
        <f>'Yaku Rates Raw'!M11/'Yaku Rates Raw'!M$44</f>
        <v>0.0318781206</v>
      </c>
      <c r="N11" s="60">
        <f>'Yaku Rates Raw'!N11/'Yaku Rates Raw'!N$44</f>
        <v>0.04595417856</v>
      </c>
      <c r="O11" s="6"/>
      <c r="P11" s="61">
        <f>'Yaku Rates Raw'!P11/'Yaku Rates Raw'!P$44</f>
        <v>0.04756915737</v>
      </c>
      <c r="Q11" s="61">
        <f>'Yaku Rates Raw'!Q11/'Yaku Rates Raw'!Q$44</f>
        <v>0.04574584848</v>
      </c>
      <c r="R11" s="61">
        <f>'Yaku Rates Raw'!R11/'Yaku Rates Raw'!R$44</f>
        <v>0.04245703082</v>
      </c>
      <c r="S11" s="61">
        <f>'Yaku Rates Raw'!S11/'Yaku Rates Raw'!S$44</f>
        <v>0.03434283621</v>
      </c>
      <c r="T11" s="61">
        <f>'Yaku Rates Raw'!T11/'Yaku Rates Raw'!T$44</f>
        <v>0.03787506526</v>
      </c>
      <c r="U11" s="61">
        <f>'Yaku Rates Raw'!U11/'Yaku Rates Raw'!U$44</f>
        <v>0.03685535523</v>
      </c>
      <c r="V11" s="61">
        <f>'Yaku Rates Raw'!V11/'Yaku Rates Raw'!V$44</f>
        <v>0.03756987477</v>
      </c>
      <c r="W11" s="61">
        <f>'Yaku Rates Raw'!W11/'Yaku Rates Raw'!W$44</f>
        <v>0.03087288817</v>
      </c>
      <c r="X11" s="60">
        <f>'Yaku Rates Raw'!X11/'Yaku Rates Raw'!X$44</f>
        <v>0.04283255356</v>
      </c>
      <c r="Y11" s="6"/>
      <c r="Z11" s="62">
        <f>'Yaku Rates Raw'!Z11/'Yaku Rates Raw'!Z$44</f>
        <v>0.0586568442</v>
      </c>
      <c r="AA11" s="62">
        <f>'Yaku Rates Raw'!AA11/'Yaku Rates Raw'!AA$44</f>
        <v>0.05831921663</v>
      </c>
      <c r="AB11" s="62">
        <f>'Yaku Rates Raw'!AB11/'Yaku Rates Raw'!AB$44</f>
        <v>0.0572596536</v>
      </c>
      <c r="AC11" s="62">
        <f>'Yaku Rates Raw'!AC11/'Yaku Rates Raw'!AC$44</f>
        <v>0.0559310887</v>
      </c>
      <c r="AD11" s="62">
        <f>'Yaku Rates Raw'!AD11/'Yaku Rates Raw'!AD$44</f>
        <v>0.05393764787</v>
      </c>
      <c r="AE11" s="62">
        <f>'Yaku Rates Raw'!AE11/'Yaku Rates Raw'!AE$44</f>
        <v>0.04555950329</v>
      </c>
      <c r="AF11" s="62">
        <f>'Yaku Rates Raw'!AF11/'Yaku Rates Raw'!AF$44</f>
        <v>0.05127977879</v>
      </c>
      <c r="AG11" s="62">
        <f>'Yaku Rates Raw'!AG11/'Yaku Rates Raw'!AG$44</f>
        <v>0.04937830499</v>
      </c>
      <c r="AH11" s="62">
        <f>'Yaku Rates Raw'!AH11/'Yaku Rates Raw'!AH$44</f>
        <v>0.04881530117</v>
      </c>
      <c r="AI11" s="60">
        <f>'Yaku Rates Raw'!AI11/'Yaku Rates Raw'!AI$44</f>
        <v>0.05562787192</v>
      </c>
    </row>
    <row r="12">
      <c r="A12" s="41" t="s">
        <v>62</v>
      </c>
      <c r="B12" s="58">
        <f>'Yaku Rates Raw'!B12/'Yaku Rates Raw'!B$44</f>
        <v>0.03028416047</v>
      </c>
      <c r="C12" s="60">
        <f>'Yaku Rates Raw'!C12/'Yaku Rates Raw'!C$44</f>
        <v>0.02951188234</v>
      </c>
      <c r="D12" s="60">
        <f>'Yaku Rates Raw'!D12/'Yaku Rates Raw'!D$44</f>
        <v>0.02871479613</v>
      </c>
      <c r="E12" s="61">
        <f>'Yaku Rates Raw'!E12/'Yaku Rates Raw'!E$44</f>
        <v>0.0280590944</v>
      </c>
      <c r="F12" s="58">
        <f>'Yaku Rates Raw'!F12/'Yaku Rates Raw'!F$44</f>
        <v>0.0269445615</v>
      </c>
      <c r="G12" s="60">
        <f>'Yaku Rates Raw'!G12/'Yaku Rates Raw'!G$44</f>
        <v>0.02574447106</v>
      </c>
      <c r="H12" s="60">
        <f>'Yaku Rates Raw'!H12/'Yaku Rates Raw'!H$44</f>
        <v>0.02402920406</v>
      </c>
      <c r="I12" s="61">
        <f>'Yaku Rates Raw'!I12/'Yaku Rates Raw'!I$44</f>
        <v>0.02027217181</v>
      </c>
      <c r="J12" s="60">
        <f>'Yaku Rates Raw'!J12/'Yaku Rates Raw'!J$44</f>
        <v>0.02120383037</v>
      </c>
      <c r="K12" s="60">
        <f>'Yaku Rates Raw'!K12/'Yaku Rates Raw'!K$44</f>
        <v>0.02127659574</v>
      </c>
      <c r="L12" s="60">
        <f>'Yaku Rates Raw'!L12/'Yaku Rates Raw'!L$44</f>
        <v>0.01849048443</v>
      </c>
      <c r="M12" s="61">
        <f>'Yaku Rates Raw'!M12/'Yaku Rates Raw'!M$44</f>
        <v>0.01587504801</v>
      </c>
      <c r="N12" s="60">
        <f>'Yaku Rates Raw'!N12/'Yaku Rates Raw'!N$44</f>
        <v>0.02709404735</v>
      </c>
      <c r="O12" s="6"/>
      <c r="P12" s="61">
        <f>'Yaku Rates Raw'!P12/'Yaku Rates Raw'!P$44</f>
        <v>0.02755316409</v>
      </c>
      <c r="Q12" s="61">
        <f>'Yaku Rates Raw'!Q12/'Yaku Rates Raw'!Q$44</f>
        <v>0.02602800307</v>
      </c>
      <c r="R12" s="61">
        <f>'Yaku Rates Raw'!R12/'Yaku Rates Raw'!R$44</f>
        <v>0.02395718457</v>
      </c>
      <c r="S12" s="61">
        <f>'Yaku Rates Raw'!S12/'Yaku Rates Raw'!S$44</f>
        <v>0.02034094458</v>
      </c>
      <c r="T12" s="61">
        <f>'Yaku Rates Raw'!T12/'Yaku Rates Raw'!T$44</f>
        <v>0.02165934707</v>
      </c>
      <c r="U12" s="61">
        <f>'Yaku Rates Raw'!U12/'Yaku Rates Raw'!U$44</f>
        <v>0.02171337603</v>
      </c>
      <c r="V12" s="61">
        <f>'Yaku Rates Raw'!V12/'Yaku Rates Raw'!V$44</f>
        <v>0.01984660051</v>
      </c>
      <c r="W12" s="61">
        <f>'Yaku Rates Raw'!W12/'Yaku Rates Raw'!W$44</f>
        <v>0.01609010459</v>
      </c>
      <c r="X12" s="60">
        <f>'Yaku Rates Raw'!X12/'Yaku Rates Raw'!X$44</f>
        <v>0.02460918091</v>
      </c>
      <c r="Y12" s="6"/>
      <c r="Z12" s="62">
        <f>'Yaku Rates Raw'!Z12/'Yaku Rates Raw'!Z$44</f>
        <v>0.029803283</v>
      </c>
      <c r="AA12" s="62">
        <f>'Yaku Rates Raw'!AA12/'Yaku Rates Raw'!AA$44</f>
        <v>0.02960517667</v>
      </c>
      <c r="AB12" s="62">
        <f>'Yaku Rates Raw'!AB12/'Yaku Rates Raw'!AB$44</f>
        <v>0.02883799207</v>
      </c>
      <c r="AC12" s="62">
        <f>'Yaku Rates Raw'!AC12/'Yaku Rates Raw'!AC$44</f>
        <v>0.02810452815</v>
      </c>
      <c r="AD12" s="62">
        <f>'Yaku Rates Raw'!AD12/'Yaku Rates Raw'!AD$44</f>
        <v>0.02696046185</v>
      </c>
      <c r="AE12" s="62">
        <f>'Yaku Rates Raw'!AE12/'Yaku Rates Raw'!AE$44</f>
        <v>0.02387576114</v>
      </c>
      <c r="AF12" s="62">
        <f>'Yaku Rates Raw'!AF12/'Yaku Rates Raw'!AF$44</f>
        <v>0.02733267158</v>
      </c>
      <c r="AG12" s="62">
        <f>'Yaku Rates Raw'!AG12/'Yaku Rates Raw'!AG$44</f>
        <v>0.0245105045</v>
      </c>
      <c r="AH12" s="62">
        <f>'Yaku Rates Raw'!AH12/'Yaku Rates Raw'!AH$44</f>
        <v>0.02455038538</v>
      </c>
      <c r="AI12" s="60">
        <f>'Yaku Rates Raw'!AI12/'Yaku Rates Raw'!AI$44</f>
        <v>0.02817769479</v>
      </c>
    </row>
    <row r="13">
      <c r="A13" s="41" t="s">
        <v>63</v>
      </c>
      <c r="B13" s="58">
        <f>'Yaku Rates Raw'!B13/'Yaku Rates Raw'!B$44</f>
        <v>0.01638748908</v>
      </c>
      <c r="C13" s="60">
        <f>'Yaku Rates Raw'!C13/'Yaku Rates Raw'!C$44</f>
        <v>0.0163367036</v>
      </c>
      <c r="D13" s="60">
        <f>'Yaku Rates Raw'!D13/'Yaku Rates Raw'!D$44</f>
        <v>0.01648431988</v>
      </c>
      <c r="E13" s="61">
        <f>'Yaku Rates Raw'!E13/'Yaku Rates Raw'!E$44</f>
        <v>0.01647127979</v>
      </c>
      <c r="F13" s="58">
        <f>'Yaku Rates Raw'!F13/'Yaku Rates Raw'!F$44</f>
        <v>0.01652244905</v>
      </c>
      <c r="G13" s="60">
        <f>'Yaku Rates Raw'!G13/'Yaku Rates Raw'!G$44</f>
        <v>0.01637491719</v>
      </c>
      <c r="H13" s="60">
        <f>'Yaku Rates Raw'!H13/'Yaku Rates Raw'!H$44</f>
        <v>0.01636722385</v>
      </c>
      <c r="I13" s="64">
        <f>'Yaku Rates Raw'!I13/'Yaku Rates Raw'!I$44</f>
        <v>0.01544468574</v>
      </c>
      <c r="J13" s="59">
        <f>'Yaku Rates Raw'!J13/'Yaku Rates Raw'!J$44</f>
        <v>0.01412356269</v>
      </c>
      <c r="K13" s="60">
        <f>'Yaku Rates Raw'!K13/'Yaku Rates Raw'!K$44</f>
        <v>0.01463902528</v>
      </c>
      <c r="L13" s="60">
        <f>'Yaku Rates Raw'!L13/'Yaku Rates Raw'!L$44</f>
        <v>0.01551686851</v>
      </c>
      <c r="M13" s="61">
        <f>'Yaku Rates Raw'!M13/'Yaku Rates Raw'!M$44</f>
        <v>0.01318653181</v>
      </c>
      <c r="N13" s="60">
        <f>'Yaku Rates Raw'!N13/'Yaku Rates Raw'!N$44</f>
        <v>0.01632466</v>
      </c>
      <c r="O13" s="6"/>
      <c r="P13" s="61">
        <f>'Yaku Rates Raw'!P13/'Yaku Rates Raw'!P$44</f>
        <v>0.01539014109</v>
      </c>
      <c r="Q13" s="61">
        <f>'Yaku Rates Raw'!Q13/'Yaku Rates Raw'!Q$44</f>
        <v>0.01530800095</v>
      </c>
      <c r="R13" s="61">
        <f>'Yaku Rates Raw'!R13/'Yaku Rates Raw'!R$44</f>
        <v>0.01537170893</v>
      </c>
      <c r="S13" s="61">
        <f>'Yaku Rates Raw'!S13/'Yaku Rates Raw'!S$44</f>
        <v>0.01469483184</v>
      </c>
      <c r="T13" s="61">
        <f>'Yaku Rates Raw'!T13/'Yaku Rates Raw'!T$44</f>
        <v>0.01505635576</v>
      </c>
      <c r="U13" s="61">
        <f>'Yaku Rates Raw'!U13/'Yaku Rates Raw'!U$44</f>
        <v>0.01466069379</v>
      </c>
      <c r="V13" s="61">
        <f>'Yaku Rates Raw'!V13/'Yaku Rates Raw'!V$44</f>
        <v>0.01347662174</v>
      </c>
      <c r="W13" s="61">
        <f>'Yaku Rates Raw'!W13/'Yaku Rates Raw'!W$44</f>
        <v>0.0151850362</v>
      </c>
      <c r="X13" s="60">
        <f>'Yaku Rates Raw'!X13/'Yaku Rates Raw'!X$44</f>
        <v>0.0152039659</v>
      </c>
      <c r="Y13" s="6"/>
      <c r="Z13" s="62">
        <f>'Yaku Rates Raw'!Z13/'Yaku Rates Raw'!Z$44</f>
        <v>0.02635671934</v>
      </c>
      <c r="AA13" s="62">
        <f>'Yaku Rates Raw'!AA13/'Yaku Rates Raw'!AA$44</f>
        <v>0.02640825893</v>
      </c>
      <c r="AB13" s="62">
        <f>'Yaku Rates Raw'!AB13/'Yaku Rates Raw'!AB$44</f>
        <v>0.02671911452</v>
      </c>
      <c r="AC13" s="62">
        <f>'Yaku Rates Raw'!AC13/'Yaku Rates Raw'!AC$44</f>
        <v>0.02668694477</v>
      </c>
      <c r="AD13" s="62">
        <f>'Yaku Rates Raw'!AD13/'Yaku Rates Raw'!AD$44</f>
        <v>0.02743542802</v>
      </c>
      <c r="AE13" s="62">
        <f>'Yaku Rates Raw'!AE13/'Yaku Rates Raw'!AE$44</f>
        <v>0.0270393229</v>
      </c>
      <c r="AF13" s="62">
        <f>'Yaku Rates Raw'!AF13/'Yaku Rates Raw'!AF$44</f>
        <v>0.02330899036</v>
      </c>
      <c r="AG13" s="62">
        <f>'Yaku Rates Raw'!AG13/'Yaku Rates Raw'!AG$44</f>
        <v>0.02586822924</v>
      </c>
      <c r="AH13" s="62">
        <f>'Yaku Rates Raw'!AH13/'Yaku Rates Raw'!AH$44</f>
        <v>0.02597773337</v>
      </c>
      <c r="AI13" s="60">
        <f>'Yaku Rates Raw'!AI13/'Yaku Rates Raw'!AI$44</f>
        <v>0.02671646299</v>
      </c>
    </row>
    <row r="14">
      <c r="A14" s="41" t="s">
        <v>64</v>
      </c>
      <c r="B14" s="58">
        <f>'Yaku Rates Raw'!B14/'Yaku Rates Raw'!B$44</f>
        <v>0.01390487721</v>
      </c>
      <c r="C14" s="60">
        <f>'Yaku Rates Raw'!C14/'Yaku Rates Raw'!C$44</f>
        <v>0.0140433869</v>
      </c>
      <c r="D14" s="60">
        <f>'Yaku Rates Raw'!D14/'Yaku Rates Raw'!D$44</f>
        <v>0.01403276909</v>
      </c>
      <c r="E14" s="61">
        <f>'Yaku Rates Raw'!E14/'Yaku Rates Raw'!E$44</f>
        <v>0.01400439827</v>
      </c>
      <c r="F14" s="58">
        <f>'Yaku Rates Raw'!F14/'Yaku Rates Raw'!F$44</f>
        <v>0.01424274397</v>
      </c>
      <c r="G14" s="60">
        <f>'Yaku Rates Raw'!G14/'Yaku Rates Raw'!G$44</f>
        <v>0.01453003836</v>
      </c>
      <c r="H14" s="60">
        <f>'Yaku Rates Raw'!H14/'Yaku Rates Raw'!H$44</f>
        <v>0.01504409023</v>
      </c>
      <c r="I14" s="64">
        <f>'Yaku Rates Raw'!I14/'Yaku Rates Raw'!I$44</f>
        <v>0.01593553076</v>
      </c>
      <c r="J14" s="63">
        <f>'Yaku Rates Raw'!J14/'Yaku Rates Raw'!J$44</f>
        <v>0.01403113099</v>
      </c>
      <c r="K14" s="60">
        <f>'Yaku Rates Raw'!K14/'Yaku Rates Raw'!K$44</f>
        <v>0.0135251864</v>
      </c>
      <c r="L14" s="60">
        <f>'Yaku Rates Raw'!L14/'Yaku Rates Raw'!L$44</f>
        <v>0.01394896194</v>
      </c>
      <c r="M14" s="65">
        <f>'Yaku Rates Raw'!M14/'Yaku Rates Raw'!M$44</f>
        <v>0.01817949046</v>
      </c>
      <c r="N14" s="59">
        <f>'Yaku Rates Raw'!N14/'Yaku Rates Raw'!N$44</f>
        <v>0.01437371953</v>
      </c>
      <c r="O14" s="66"/>
      <c r="P14" s="67">
        <f>'Yaku Rates Raw'!P14/'Yaku Rates Raw'!P$44</f>
        <v>0.01333879996</v>
      </c>
      <c r="Q14" s="67">
        <f>'Yaku Rates Raw'!Q14/'Yaku Rates Raw'!Q$44</f>
        <v>0.01347405898</v>
      </c>
      <c r="R14" s="67">
        <f>'Yaku Rates Raw'!R14/'Yaku Rates Raw'!R$44</f>
        <v>0.01391050605</v>
      </c>
      <c r="S14" s="67">
        <f>'Yaku Rates Raw'!S14/'Yaku Rates Raw'!S$44</f>
        <v>0.01478752384</v>
      </c>
      <c r="T14" s="67">
        <f>'Yaku Rates Raw'!T14/'Yaku Rates Raw'!T$44</f>
        <v>0.01329811738</v>
      </c>
      <c r="U14" s="67">
        <f>'Yaku Rates Raw'!U14/'Yaku Rates Raw'!U$44</f>
        <v>0.01343896931</v>
      </c>
      <c r="V14" s="67">
        <f>'Yaku Rates Raw'!V14/'Yaku Rates Raw'!V$44</f>
        <v>0.01343328856</v>
      </c>
      <c r="W14" s="67">
        <f>'Yaku Rates Raw'!W14/'Yaku Rates Raw'!W$44</f>
        <v>0.01417940467</v>
      </c>
      <c r="X14" s="68">
        <f>'Yaku Rates Raw'!X14/'Yaku Rates Raw'!X$44</f>
        <v>0.01380226397</v>
      </c>
      <c r="Y14" s="66"/>
      <c r="Z14" s="69">
        <f>'Yaku Rates Raw'!Z14/'Yaku Rates Raw'!Z$44</f>
        <v>0.022373912</v>
      </c>
      <c r="AA14" s="69">
        <f>'Yaku Rates Raw'!AA14/'Yaku Rates Raw'!AA$44</f>
        <v>0.02256904666</v>
      </c>
      <c r="AB14" s="69">
        <f>'Yaku Rates Raw'!AB14/'Yaku Rates Raw'!AB$44</f>
        <v>0.02277572959</v>
      </c>
      <c r="AC14" s="69">
        <f>'Yaku Rates Raw'!AC14/'Yaku Rates Raw'!AC$44</f>
        <v>0.02281543671</v>
      </c>
      <c r="AD14" s="69">
        <f>'Yaku Rates Raw'!AD14/'Yaku Rates Raw'!AD$44</f>
        <v>0.0237098425</v>
      </c>
      <c r="AE14" s="69">
        <f>'Yaku Rates Raw'!AE14/'Yaku Rates Raw'!AE$44</f>
        <v>0.02593746074</v>
      </c>
      <c r="AF14" s="69">
        <f>'Yaku Rates Raw'!AF14/'Yaku Rates Raw'!AF$44</f>
        <v>0.02270632445</v>
      </c>
      <c r="AG14" s="69">
        <f>'Yaku Rates Raw'!AG14/'Yaku Rates Raw'!AG$44</f>
        <v>0.02308132057</v>
      </c>
      <c r="AH14" s="69">
        <f>'Yaku Rates Raw'!AH14/'Yaku Rates Raw'!AH$44</f>
        <v>0.02540679418</v>
      </c>
      <c r="AI14" s="68">
        <f>'Yaku Rates Raw'!AI14/'Yaku Rates Raw'!AI$44</f>
        <v>0.02316789434</v>
      </c>
    </row>
    <row r="15">
      <c r="A15" s="41" t="s">
        <v>65</v>
      </c>
      <c r="B15" s="58">
        <f>'Yaku Rates Raw'!B15/'Yaku Rates Raw'!B$44</f>
        <v>0.01353280194</v>
      </c>
      <c r="C15" s="60">
        <f>'Yaku Rates Raw'!C15/'Yaku Rates Raw'!C$44</f>
        <v>0.01342245018</v>
      </c>
      <c r="D15" s="60">
        <f>'Yaku Rates Raw'!D15/'Yaku Rates Raw'!D$44</f>
        <v>0.01374672207</v>
      </c>
      <c r="E15" s="61">
        <f>'Yaku Rates Raw'!E15/'Yaku Rates Raw'!E$44</f>
        <v>0.01381870263</v>
      </c>
      <c r="F15" s="58">
        <f>'Yaku Rates Raw'!F15/'Yaku Rates Raw'!F$44</f>
        <v>0.01412392682</v>
      </c>
      <c r="G15" s="60">
        <f>'Yaku Rates Raw'!G15/'Yaku Rates Raw'!G$44</f>
        <v>0.01430582847</v>
      </c>
      <c r="H15" s="60">
        <f>'Yaku Rates Raw'!H15/'Yaku Rates Raw'!H$44</f>
        <v>0.01477854889</v>
      </c>
      <c r="I15" s="65">
        <f>'Yaku Rates Raw'!I15/'Yaku Rates Raw'!I$44</f>
        <v>0.01644856306</v>
      </c>
      <c r="J15" s="60">
        <f>'Yaku Rates Raw'!J15/'Yaku Rates Raw'!J$44</f>
        <v>0.01530668836</v>
      </c>
      <c r="K15" s="60">
        <f>'Yaku Rates Raw'!K15/'Yaku Rates Raw'!K$44</f>
        <v>0.01588925259</v>
      </c>
      <c r="L15" s="60">
        <f>'Yaku Rates Raw'!L15/'Yaku Rates Raw'!L$44</f>
        <v>0.01551686851</v>
      </c>
      <c r="M15" s="64">
        <f>'Yaku Rates Raw'!M15/'Yaku Rates Raw'!M$44</f>
        <v>0.01689924465</v>
      </c>
      <c r="N15" s="63">
        <f>'Yaku Rates Raw'!N15/'Yaku Rates Raw'!N$44</f>
        <v>0.01415198362</v>
      </c>
      <c r="O15" s="66"/>
      <c r="P15" s="67">
        <f>'Yaku Rates Raw'!P15/'Yaku Rates Raw'!P$44</f>
        <v>0.01390805221</v>
      </c>
      <c r="Q15" s="67">
        <f>'Yaku Rates Raw'!Q15/'Yaku Rates Raw'!Q$44</f>
        <v>0.01388695791</v>
      </c>
      <c r="R15" s="67">
        <f>'Yaku Rates Raw'!R15/'Yaku Rates Raw'!R$44</f>
        <v>0.01447463214</v>
      </c>
      <c r="S15" s="67">
        <f>'Yaku Rates Raw'!S15/'Yaku Rates Raw'!S$44</f>
        <v>0.01600421884</v>
      </c>
      <c r="T15" s="67">
        <f>'Yaku Rates Raw'!T15/'Yaku Rates Raw'!T$44</f>
        <v>0.01465710513</v>
      </c>
      <c r="U15" s="67">
        <f>'Yaku Rates Raw'!U15/'Yaku Rates Raw'!U$44</f>
        <v>0.01638221465</v>
      </c>
      <c r="V15" s="67">
        <f>'Yaku Rates Raw'!V15/'Yaku Rates Raw'!V$44</f>
        <v>0.01633661221</v>
      </c>
      <c r="W15" s="67">
        <f>'Yaku Rates Raw'!W15/'Yaku Rates Raw'!W$44</f>
        <v>0.01568785197</v>
      </c>
      <c r="X15" s="68">
        <f>'Yaku Rates Raw'!X15/'Yaku Rates Raw'!X$44</f>
        <v>0.01451104573</v>
      </c>
      <c r="Y15" s="66"/>
      <c r="Z15" s="69">
        <f>'Yaku Rates Raw'!Z15/'Yaku Rates Raw'!Z$44</f>
        <v>0</v>
      </c>
      <c r="AA15" s="69">
        <f>'Yaku Rates Raw'!AA15/'Yaku Rates Raw'!AA$44</f>
        <v>0</v>
      </c>
      <c r="AB15" s="69">
        <f>'Yaku Rates Raw'!AB15/'Yaku Rates Raw'!AB$44</f>
        <v>0</v>
      </c>
      <c r="AC15" s="69">
        <f>'Yaku Rates Raw'!AC15/'Yaku Rates Raw'!AC$44</f>
        <v>0</v>
      </c>
      <c r="AD15" s="69">
        <f>'Yaku Rates Raw'!AD15/'Yaku Rates Raw'!AD$44</f>
        <v>0</v>
      </c>
      <c r="AE15" s="69">
        <f>'Yaku Rates Raw'!AE15/'Yaku Rates Raw'!AE$44</f>
        <v>0</v>
      </c>
      <c r="AF15" s="69">
        <f>'Yaku Rates Raw'!AF15/'Yaku Rates Raw'!AF$44</f>
        <v>0</v>
      </c>
      <c r="AG15" s="69">
        <f>'Yaku Rates Raw'!AG15/'Yaku Rates Raw'!AG$44</f>
        <v>0</v>
      </c>
      <c r="AH15" s="69">
        <f>'Yaku Rates Raw'!AH15/'Yaku Rates Raw'!AH$44</f>
        <v>0</v>
      </c>
      <c r="AI15" s="68">
        <f>'Yaku Rates Raw'!AI15/'Yaku Rates Raw'!AI$44</f>
        <v>0</v>
      </c>
    </row>
    <row r="16">
      <c r="A16" s="41" t="s">
        <v>66</v>
      </c>
      <c r="B16" s="58">
        <f>'Yaku Rates Raw'!B16/'Yaku Rates Raw'!B$44</f>
        <v>0.009958816168</v>
      </c>
      <c r="C16" s="60">
        <f>'Yaku Rates Raw'!C16/'Yaku Rates Raw'!C$44</f>
        <v>0.00990189008</v>
      </c>
      <c r="D16" s="60">
        <f>'Yaku Rates Raw'!D16/'Yaku Rates Raw'!D$44</f>
        <v>0.009832989331</v>
      </c>
      <c r="E16" s="61">
        <f>'Yaku Rates Raw'!E16/'Yaku Rates Raw'!E$44</f>
        <v>0.009923158584</v>
      </c>
      <c r="F16" s="58">
        <f>'Yaku Rates Raw'!F16/'Yaku Rates Raw'!F$44</f>
        <v>0.00985812704</v>
      </c>
      <c r="G16" s="60">
        <f>'Yaku Rates Raw'!G16/'Yaku Rates Raw'!G$44</f>
        <v>0.009933032418</v>
      </c>
      <c r="H16" s="60">
        <f>'Yaku Rates Raw'!H16/'Yaku Rates Raw'!H$44</f>
        <v>0.00989667363</v>
      </c>
      <c r="I16" s="61">
        <f>'Yaku Rates Raw'!I16/'Yaku Rates Raw'!I$44</f>
        <v>0.01016644745</v>
      </c>
      <c r="J16" s="60">
        <f>'Yaku Rates Raw'!J16/'Yaku Rates Raw'!J$44</f>
        <v>0.008475986246</v>
      </c>
      <c r="K16" s="60">
        <f>'Yaku Rates Raw'!K16/'Yaku Rates Raw'!K$44</f>
        <v>0.007933260593</v>
      </c>
      <c r="L16" s="60">
        <f>'Yaku Rates Raw'!L16/'Yaku Rates Raw'!L$44</f>
        <v>0.009569636678</v>
      </c>
      <c r="M16" s="61">
        <f>'Yaku Rates Raw'!M16/'Yaku Rates Raw'!M$44</f>
        <v>0.009345794393</v>
      </c>
      <c r="N16" s="60">
        <f>'Yaku Rates Raw'!N16/'Yaku Rates Raw'!N$44</f>
        <v>0.009915385446</v>
      </c>
      <c r="O16" s="66"/>
      <c r="P16" s="67">
        <f>'Yaku Rates Raw'!P16/'Yaku Rates Raw'!P$44</f>
        <v>0.008841029533</v>
      </c>
      <c r="Q16" s="67">
        <f>'Yaku Rates Raw'!Q16/'Yaku Rates Raw'!Q$44</f>
        <v>0.008984569038</v>
      </c>
      <c r="R16" s="67">
        <f>'Yaku Rates Raw'!R16/'Yaku Rates Raw'!R$44</f>
        <v>0.008988942111</v>
      </c>
      <c r="S16" s="67">
        <f>'Yaku Rates Raw'!S16/'Yaku Rates Raw'!S$44</f>
        <v>0.009017221814</v>
      </c>
      <c r="T16" s="67">
        <f>'Yaku Rates Raw'!T16/'Yaku Rates Raw'!T$44</f>
        <v>0.007869844292</v>
      </c>
      <c r="U16" s="67">
        <f>'Yaku Rates Raw'!U16/'Yaku Rates Raw'!U$44</f>
        <v>0.00866313724</v>
      </c>
      <c r="V16" s="67">
        <f>'Yaku Rates Raw'!V16/'Yaku Rates Raw'!V$44</f>
        <v>0.008146639511</v>
      </c>
      <c r="W16" s="67">
        <f>'Yaku Rates Raw'!W16/'Yaku Rates Raw'!W$44</f>
        <v>0.007642799678</v>
      </c>
      <c r="X16" s="68">
        <f>'Yaku Rates Raw'!X16/'Yaku Rates Raw'!X$44</f>
        <v>0.008919564943</v>
      </c>
      <c r="Y16" s="66"/>
      <c r="Z16" s="69">
        <f>'Yaku Rates Raw'!Z16/'Yaku Rates Raw'!Z$44</f>
        <v>0.01458445906</v>
      </c>
      <c r="AA16" s="69">
        <f>'Yaku Rates Raw'!AA16/'Yaku Rates Raw'!AA$44</f>
        <v>0.01430842533</v>
      </c>
      <c r="AB16" s="69">
        <f>'Yaku Rates Raw'!AB16/'Yaku Rates Raw'!AB$44</f>
        <v>0.01429581118</v>
      </c>
      <c r="AC16" s="69">
        <f>'Yaku Rates Raw'!AC16/'Yaku Rates Raw'!AC$44</f>
        <v>0.01451751299</v>
      </c>
      <c r="AD16" s="69">
        <f>'Yaku Rates Raw'!AD16/'Yaku Rates Raw'!AD$44</f>
        <v>0.01483377299</v>
      </c>
      <c r="AE16" s="69">
        <f>'Yaku Rates Raw'!AE16/'Yaku Rates Raw'!AE$44</f>
        <v>0.01612839035</v>
      </c>
      <c r="AF16" s="69">
        <f>'Yaku Rates Raw'!AF16/'Yaku Rates Raw'!AF$44</f>
        <v>0.01363088486</v>
      </c>
      <c r="AG16" s="69">
        <f>'Yaku Rates Raw'!AG16/'Yaku Rates Raw'!AG$44</f>
        <v>0.01350578819</v>
      </c>
      <c r="AH16" s="69">
        <f>'Yaku Rates Raw'!AH16/'Yaku Rates Raw'!AH$44</f>
        <v>0.01256066229</v>
      </c>
      <c r="AI16" s="68">
        <f>'Yaku Rates Raw'!AI16/'Yaku Rates Raw'!AI$44</f>
        <v>0.01467541724</v>
      </c>
    </row>
    <row r="17">
      <c r="A17" s="41" t="s">
        <v>69</v>
      </c>
      <c r="B17" s="58">
        <f>'Yaku Rates Raw'!B17/'Yaku Rates Raw'!B$44</f>
        <v>0.00586551929</v>
      </c>
      <c r="C17" s="60">
        <f>'Yaku Rates Raw'!C17/'Yaku Rates Raw'!C$44</f>
        <v>0.005850811619</v>
      </c>
      <c r="D17" s="60">
        <f>'Yaku Rates Raw'!D17/'Yaku Rates Raw'!D$44</f>
        <v>0.005870353364</v>
      </c>
      <c r="E17" s="61">
        <f>'Yaku Rates Raw'!E17/'Yaku Rates Raw'!E$44</f>
        <v>0.00594530895</v>
      </c>
      <c r="F17" s="58">
        <f>'Yaku Rates Raw'!F17/'Yaku Rates Raw'!F$44</f>
        <v>0.005956171785</v>
      </c>
      <c r="G17" s="60">
        <f>'Yaku Rates Raw'!G17/'Yaku Rates Raw'!G$44</f>
        <v>0.005988963922</v>
      </c>
      <c r="H17" s="60">
        <f>'Yaku Rates Raw'!H17/'Yaku Rates Raw'!H$44</f>
        <v>0.006011721622</v>
      </c>
      <c r="I17" s="64">
        <f>'Yaku Rates Raw'!I17/'Yaku Rates Raw'!I$44</f>
        <v>0.005972661373</v>
      </c>
      <c r="J17" s="59">
        <f>'Yaku Rates Raw'!J17/'Yaku Rates Raw'!J$44</f>
        <v>0.00605427589</v>
      </c>
      <c r="K17" s="60">
        <f>'Yaku Rates Raw'!K17/'Yaku Rates Raw'!K$44</f>
        <v>0.006069285325</v>
      </c>
      <c r="L17" s="60">
        <f>'Yaku Rates Raw'!L17/'Yaku Rates Raw'!L$44</f>
        <v>0.006055363322</v>
      </c>
      <c r="M17" s="70">
        <f>'Yaku Rates Raw'!M17/'Yaku Rates Raw'!M$44</f>
        <v>0.005120983229</v>
      </c>
      <c r="N17" s="71">
        <f>'Yaku Rates Raw'!N17/'Yaku Rates Raw'!N$44</f>
        <v>0.005927124768</v>
      </c>
      <c r="O17" s="72"/>
      <c r="P17" s="73">
        <f>'Yaku Rates Raw'!P17/'Yaku Rates Raw'!P$44</f>
        <v>0.0060706686</v>
      </c>
      <c r="Q17" s="73">
        <f>'Yaku Rates Raw'!Q17/'Yaku Rates Raw'!Q$44</f>
        <v>0.005974808274</v>
      </c>
      <c r="R17" s="73">
        <f>'Yaku Rates Raw'!R17/'Yaku Rates Raw'!R$44</f>
        <v>0.006040365548</v>
      </c>
      <c r="S17" s="73">
        <f>'Yaku Rates Raw'!S17/'Yaku Rates Raw'!S$44</f>
        <v>0.005936787655</v>
      </c>
      <c r="T17" s="73">
        <f>'Yaku Rates Raw'!T17/'Yaku Rates Raw'!T$44</f>
        <v>0.006042504837</v>
      </c>
      <c r="U17" s="73">
        <f>'Yaku Rates Raw'!U17/'Yaku Rates Raw'!U$44</f>
        <v>0.005775424827</v>
      </c>
      <c r="V17" s="73">
        <f>'Yaku Rates Raw'!V17/'Yaku Rates Raw'!V$44</f>
        <v>0.006369978767</v>
      </c>
      <c r="W17" s="73">
        <f>'Yaku Rates Raw'!W17/'Yaku Rates Raw'!W$44</f>
        <v>0.004726468222</v>
      </c>
      <c r="X17" s="74">
        <f>'Yaku Rates Raw'!X17/'Yaku Rates Raw'!X$44</f>
        <v>0.006007624973</v>
      </c>
      <c r="Y17" s="72"/>
      <c r="Z17" s="75">
        <f>'Yaku Rates Raw'!Z17/'Yaku Rates Raw'!Z$44</f>
        <v>0.006625690043</v>
      </c>
      <c r="AA17" s="75">
        <f>'Yaku Rates Raw'!AA17/'Yaku Rates Raw'!AA$44</f>
        <v>0.006532341971</v>
      </c>
      <c r="AB17" s="75">
        <f>'Yaku Rates Raw'!AB17/'Yaku Rates Raw'!AB$44</f>
        <v>0.006721044333</v>
      </c>
      <c r="AC17" s="75">
        <f>'Yaku Rates Raw'!AC17/'Yaku Rates Raw'!AC$44</f>
        <v>0.006741613445</v>
      </c>
      <c r="AD17" s="75">
        <f>'Yaku Rates Raw'!AD17/'Yaku Rates Raw'!AD$44</f>
        <v>0.006807290842</v>
      </c>
      <c r="AE17" s="75">
        <f>'Yaku Rates Raw'!AE17/'Yaku Rates Raw'!AE$44</f>
        <v>0.007169127258</v>
      </c>
      <c r="AF17" s="75">
        <f>'Yaku Rates Raw'!AF17/'Yaku Rates Raw'!AF$44</f>
        <v>0.006717952354</v>
      </c>
      <c r="AG17" s="75">
        <f>'Yaku Rates Raw'!AG17/'Yaku Rates Raw'!AG$44</f>
        <v>0.007217378877</v>
      </c>
      <c r="AH17" s="75">
        <f>'Yaku Rates Raw'!AH17/'Yaku Rates Raw'!AH$44</f>
        <v>0.00799314873</v>
      </c>
      <c r="AI17" s="74">
        <f>'Yaku Rates Raw'!AI17/'Yaku Rates Raw'!AI$44</f>
        <v>0.006735822155</v>
      </c>
    </row>
    <row r="18">
      <c r="A18" s="41" t="s">
        <v>67</v>
      </c>
      <c r="B18" s="58">
        <f>'Yaku Rates Raw'!B18/'Yaku Rates Raw'!B$44</f>
        <v>0.00522640323</v>
      </c>
      <c r="C18" s="60">
        <f>'Yaku Rates Raw'!C18/'Yaku Rates Raw'!C$44</f>
        <v>0.005239948032</v>
      </c>
      <c r="D18" s="60">
        <f>'Yaku Rates Raw'!D18/'Yaku Rates Raw'!D$44</f>
        <v>0.005259677371</v>
      </c>
      <c r="E18" s="61">
        <f>'Yaku Rates Raw'!E18/'Yaku Rates Raw'!E$44</f>
        <v>0.005305662396</v>
      </c>
      <c r="F18" s="58">
        <f>'Yaku Rates Raw'!F18/'Yaku Rates Raw'!F$44</f>
        <v>0.00540380405</v>
      </c>
      <c r="G18" s="60">
        <f>'Yaku Rates Raw'!G18/'Yaku Rates Raw'!G$44</f>
        <v>0.00557092642</v>
      </c>
      <c r="H18" s="60">
        <f>'Yaku Rates Raw'!H18/'Yaku Rates Raw'!H$44</f>
        <v>0.005702888821</v>
      </c>
      <c r="I18" s="65">
        <f>'Yaku Rates Raw'!I18/'Yaku Rates Raw'!I$44</f>
        <v>0.006503209955</v>
      </c>
      <c r="J18" s="63">
        <f>'Yaku Rates Raw'!J18/'Yaku Rates Raw'!J$44</f>
        <v>0.005693792287</v>
      </c>
      <c r="K18" s="60">
        <f>'Yaku Rates Raw'!K18/'Yaku Rates Raw'!K$44</f>
        <v>0.005955628296</v>
      </c>
      <c r="L18" s="60">
        <f>'Yaku Rates Raw'!L18/'Yaku Rates Raw'!L$44</f>
        <v>0.006109429066</v>
      </c>
      <c r="M18" s="65">
        <f>'Yaku Rates Raw'!M18/'Yaku Rates Raw'!M$44</f>
        <v>0.006913327359</v>
      </c>
      <c r="N18" s="59">
        <f>'Yaku Rates Raw'!N18/'Yaku Rates Raw'!N$44</f>
        <v>0.005473153217</v>
      </c>
      <c r="O18" s="66"/>
      <c r="P18" s="67">
        <f>'Yaku Rates Raw'!P18/'Yaku Rates Raw'!P$44</f>
        <v>0.005324541549</v>
      </c>
      <c r="Q18" s="67">
        <f>'Yaku Rates Raw'!Q18/'Yaku Rates Raw'!Q$44</f>
        <v>0.005262190824</v>
      </c>
      <c r="R18" s="67">
        <f>'Yaku Rates Raw'!R18/'Yaku Rates Raw'!R$44</f>
        <v>0.005585284451</v>
      </c>
      <c r="S18" s="67">
        <f>'Yaku Rates Raw'!S18/'Yaku Rates Raw'!S$44</f>
        <v>0.006290457134</v>
      </c>
      <c r="T18" s="67">
        <f>'Yaku Rates Raw'!T18/'Yaku Rates Raw'!T$44</f>
        <v>0.005574153128</v>
      </c>
      <c r="U18" s="67">
        <f>'Yaku Rates Raw'!U18/'Yaku Rates Raw'!U$44</f>
        <v>0.005627337011</v>
      </c>
      <c r="V18" s="67">
        <f>'Yaku Rates Raw'!V18/'Yaku Rates Raw'!V$44</f>
        <v>0.004983316722</v>
      </c>
      <c r="W18" s="67">
        <f>'Yaku Rates Raw'!W18/'Yaku Rates Raw'!W$44</f>
        <v>0.006234915527</v>
      </c>
      <c r="X18" s="68">
        <f>'Yaku Rates Raw'!X18/'Yaku Rates Raw'!X$44</f>
        <v>0.005572767667</v>
      </c>
      <c r="Y18" s="66"/>
      <c r="Z18" s="69">
        <f>'Yaku Rates Raw'!Z18/'Yaku Rates Raw'!Z$44</f>
        <v>0.007304323539</v>
      </c>
      <c r="AA18" s="69">
        <f>'Yaku Rates Raw'!AA18/'Yaku Rates Raw'!AA$44</f>
        <v>0.007297649052</v>
      </c>
      <c r="AB18" s="69">
        <f>'Yaku Rates Raw'!AB18/'Yaku Rates Raw'!AB$44</f>
        <v>0.007267661844</v>
      </c>
      <c r="AC18" s="69">
        <f>'Yaku Rates Raw'!AC18/'Yaku Rates Raw'!AC$44</f>
        <v>0.007242057885</v>
      </c>
      <c r="AD18" s="69">
        <f>'Yaku Rates Raw'!AD18/'Yaku Rates Raw'!AD$44</f>
        <v>0.007636251737</v>
      </c>
      <c r="AE18" s="69">
        <f>'Yaku Rates Raw'!AE18/'Yaku Rates Raw'!AE$44</f>
        <v>0.008456714063</v>
      </c>
      <c r="AF18" s="69">
        <f>'Yaku Rates Raw'!AF18/'Yaku Rates Raw'!AF$44</f>
        <v>0.00684203063</v>
      </c>
      <c r="AG18" s="69">
        <f>'Yaku Rates Raw'!AG18/'Yaku Rates Raw'!AG$44</f>
        <v>0.006431327712</v>
      </c>
      <c r="AH18" s="69">
        <f>'Yaku Rates Raw'!AH18/'Yaku Rates Raw'!AH$44</f>
        <v>0.006565800742</v>
      </c>
      <c r="AI18" s="68">
        <f>'Yaku Rates Raw'!AI18/'Yaku Rates Raw'!AI$44</f>
        <v>0.007463252547</v>
      </c>
    </row>
    <row r="19">
      <c r="A19" s="41" t="s">
        <v>70</v>
      </c>
      <c r="B19" s="58">
        <f>'Yaku Rates Raw'!B19/'Yaku Rates Raw'!B$44</f>
        <v>0.002994420512</v>
      </c>
      <c r="C19" s="60">
        <f>'Yaku Rates Raw'!C19/'Yaku Rates Raw'!C$44</f>
        <v>0.00298308649</v>
      </c>
      <c r="D19" s="60">
        <f>'Yaku Rates Raw'!D19/'Yaku Rates Raw'!D$44</f>
        <v>0.003065421461</v>
      </c>
      <c r="E19" s="61">
        <f>'Yaku Rates Raw'!E19/'Yaku Rates Raw'!E$44</f>
        <v>0.003094842716</v>
      </c>
      <c r="F19" s="58">
        <f>'Yaku Rates Raw'!F19/'Yaku Rates Raw'!F$44</f>
        <v>0.003201990214</v>
      </c>
      <c r="G19" s="60">
        <f>'Yaku Rates Raw'!G19/'Yaku Rates Raw'!G$44</f>
        <v>0.003236836812</v>
      </c>
      <c r="H19" s="60">
        <f>'Yaku Rates Raw'!H19/'Yaku Rates Raw'!H$44</f>
        <v>0.00331880935</v>
      </c>
      <c r="I19" s="61">
        <f>'Yaku Rates Raw'!I19/'Yaku Rates Raw'!I$44</f>
        <v>0.003834507767</v>
      </c>
      <c r="J19" s="60">
        <f>'Yaku Rates Raw'!J19/'Yaku Rates Raw'!J$44</f>
        <v>0.003540133841</v>
      </c>
      <c r="K19" s="60">
        <f>'Yaku Rates Raw'!K19/'Yaku Rates Raw'!K$44</f>
        <v>0.003114202582</v>
      </c>
      <c r="L19" s="60">
        <f>'Yaku Rates Raw'!L19/'Yaku Rates Raw'!L$44</f>
        <v>0.00383866782</v>
      </c>
      <c r="M19" s="61">
        <f>'Yaku Rates Raw'!M19/'Yaku Rates Raw'!M$44</f>
        <v>0.002688516195</v>
      </c>
      <c r="N19" s="60">
        <f>'Yaku Rates Raw'!N19/'Yaku Rates Raw'!N$44</f>
        <v>0.003181759233</v>
      </c>
      <c r="O19" s="6"/>
      <c r="P19" s="61">
        <f>'Yaku Rates Raw'!P19/'Yaku Rates Raw'!P$44</f>
        <v>0.003310472886</v>
      </c>
      <c r="Q19" s="61">
        <f>'Yaku Rates Raw'!Q19/'Yaku Rates Raw'!Q$44</f>
        <v>0.003326945393</v>
      </c>
      <c r="R19" s="61">
        <f>'Yaku Rates Raw'!R19/'Yaku Rates Raw'!R$44</f>
        <v>0.00343782509</v>
      </c>
      <c r="S19" s="61">
        <f>'Yaku Rates Raw'!S19/'Yaku Rates Raw'!S$44</f>
        <v>0.003866966281</v>
      </c>
      <c r="T19" s="61">
        <f>'Yaku Rates Raw'!T19/'Yaku Rates Raw'!T$44</f>
        <v>0.003823592642</v>
      </c>
      <c r="U19" s="61">
        <f>'Yaku Rates Raw'!U19/'Yaku Rates Raw'!U$44</f>
        <v>0.003868794195</v>
      </c>
      <c r="V19" s="61">
        <f>'Yaku Rates Raw'!V19/'Yaku Rates Raw'!V$44</f>
        <v>0.003423321922</v>
      </c>
      <c r="W19" s="61">
        <f>'Yaku Rates Raw'!W19/'Yaku Rates Raw'!W$44</f>
        <v>0.0041230893</v>
      </c>
      <c r="X19" s="60">
        <f>'Yaku Rates Raw'!X19/'Yaku Rates Raw'!X$44</f>
        <v>0.003475294046</v>
      </c>
      <c r="Y19" s="6"/>
      <c r="Z19" s="62">
        <f>'Yaku Rates Raw'!Z19/'Yaku Rates Raw'!Z$44</f>
        <v>0.002420626807</v>
      </c>
      <c r="AA19" s="62">
        <f>'Yaku Rates Raw'!AA19/'Yaku Rates Raw'!AA$44</f>
        <v>0.002436775306</v>
      </c>
      <c r="AB19" s="62">
        <f>'Yaku Rates Raw'!AB19/'Yaku Rates Raw'!AB$44</f>
        <v>0.002535697895</v>
      </c>
      <c r="AC19" s="62">
        <f>'Yaku Rates Raw'!AC19/'Yaku Rates Raw'!AC$44</f>
        <v>0.002494001346</v>
      </c>
      <c r="AD19" s="62">
        <f>'Yaku Rates Raw'!AD19/'Yaku Rates Raw'!AD$44</f>
        <v>0.00249134246</v>
      </c>
      <c r="AE19" s="62">
        <f>'Yaku Rates Raw'!AE19/'Yaku Rates Raw'!AE$44</f>
        <v>0.002662573441</v>
      </c>
      <c r="AF19" s="62">
        <f>'Yaku Rates Raw'!AF19/'Yaku Rates Raw'!AF$44</f>
        <v>0.002587918321</v>
      </c>
      <c r="AG19" s="62">
        <f>'Yaku Rates Raw'!AG19/'Yaku Rates Raw'!AG$44</f>
        <v>0.002929827069</v>
      </c>
      <c r="AH19" s="62">
        <f>'Yaku Rates Raw'!AH19/'Yaku Rates Raw'!AH$44</f>
        <v>0.001998287182</v>
      </c>
      <c r="AI19" s="60">
        <f>'Yaku Rates Raw'!AI19/'Yaku Rates Raw'!AI$44</f>
        <v>0.002496041897</v>
      </c>
    </row>
    <row r="20">
      <c r="A20" s="41" t="s">
        <v>71</v>
      </c>
      <c r="B20" s="58">
        <f>'Yaku Rates Raw'!B20/'Yaku Rates Raw'!B$44</f>
        <v>0.002329045832</v>
      </c>
      <c r="C20" s="60">
        <f>'Yaku Rates Raw'!C20/'Yaku Rates Raw'!C$44</f>
        <v>0.002287080943</v>
      </c>
      <c r="D20" s="60">
        <f>'Yaku Rates Raw'!D20/'Yaku Rates Raw'!D$44</f>
        <v>0.002320077282</v>
      </c>
      <c r="E20" s="61">
        <f>'Yaku Rates Raw'!E20/'Yaku Rates Raw'!E$44</f>
        <v>0.002328943448</v>
      </c>
      <c r="F20" s="58">
        <f>'Yaku Rates Raw'!F20/'Yaku Rates Raw'!F$44</f>
        <v>0.002386904554</v>
      </c>
      <c r="G20" s="60">
        <f>'Yaku Rates Raw'!G20/'Yaku Rates Raw'!G$44</f>
        <v>0.002404418932</v>
      </c>
      <c r="H20" s="60">
        <f>'Yaku Rates Raw'!H20/'Yaku Rates Raw'!H$44</f>
        <v>0.002426456331</v>
      </c>
      <c r="I20" s="61">
        <f>'Yaku Rates Raw'!I20/'Yaku Rates Raw'!I$44</f>
        <v>0.002488868406</v>
      </c>
      <c r="J20" s="60">
        <f>'Yaku Rates Raw'!J20/'Yaku Rates Raw'!J$44</f>
        <v>0.002218360631</v>
      </c>
      <c r="K20" s="60">
        <f>'Yaku Rates Raw'!K20/'Yaku Rates Raw'!K$44</f>
        <v>0.002136752137</v>
      </c>
      <c r="L20" s="60">
        <f>'Yaku Rates Raw'!L20/'Yaku Rates Raw'!L$44</f>
        <v>0.00178416955</v>
      </c>
      <c r="M20" s="61">
        <f>'Yaku Rates Raw'!M20/'Yaku Rates Raw'!M$44</f>
        <v>0.00179234413</v>
      </c>
      <c r="N20" s="60">
        <f>'Yaku Rates Raw'!N20/'Yaku Rates Raw'!N$44</f>
        <v>0.002361604761</v>
      </c>
      <c r="O20" s="6"/>
      <c r="P20" s="61">
        <f>'Yaku Rates Raw'!P20/'Yaku Rates Raw'!P$44</f>
        <v>0.002150282593</v>
      </c>
      <c r="Q20" s="61">
        <f>'Yaku Rates Raw'!Q20/'Yaku Rates Raw'!Q$44</f>
        <v>0.002172085936</v>
      </c>
      <c r="R20" s="61">
        <f>'Yaku Rates Raw'!R20/'Yaku Rates Raw'!R$44</f>
        <v>0.002241238053</v>
      </c>
      <c r="S20" s="61">
        <f>'Yaku Rates Raw'!S20/'Yaku Rates Raw'!S$44</f>
        <v>0.002230907473</v>
      </c>
      <c r="T20" s="61">
        <f>'Yaku Rates Raw'!T20/'Yaku Rates Raw'!T$44</f>
        <v>0.001980897393</v>
      </c>
      <c r="U20" s="61">
        <f>'Yaku Rates Raw'!U20/'Yaku Rates Raw'!U$44</f>
        <v>0.001999185517</v>
      </c>
      <c r="V20" s="61">
        <f>'Yaku Rates Raw'!V20/'Yaku Rates Raw'!V$44</f>
        <v>0.002209992633</v>
      </c>
      <c r="W20" s="61">
        <f>'Yaku Rates Raw'!W20/'Yaku Rates Raw'!W$44</f>
        <v>0.00191069992</v>
      </c>
      <c r="X20" s="60">
        <f>'Yaku Rates Raw'!X20/'Yaku Rates Raw'!X$44</f>
        <v>0.002188544148</v>
      </c>
      <c r="Y20" s="6"/>
      <c r="Z20" s="62">
        <f>'Yaku Rates Raw'!Z20/'Yaku Rates Raw'!Z$44</f>
        <v>0.005096825072</v>
      </c>
      <c r="AA20" s="62">
        <f>'Yaku Rates Raw'!AA20/'Yaku Rates Raw'!AA$44</f>
        <v>0.004967922835</v>
      </c>
      <c r="AB20" s="62">
        <f>'Yaku Rates Raw'!AB20/'Yaku Rates Raw'!AB$44</f>
        <v>0.005129192265</v>
      </c>
      <c r="AC20" s="62">
        <f>'Yaku Rates Raw'!AC20/'Yaku Rates Raw'!AC$44</f>
        <v>0.005050686698</v>
      </c>
      <c r="AD20" s="62">
        <f>'Yaku Rates Raw'!AD20/'Yaku Rates Raw'!AD$44</f>
        <v>0.005281489922</v>
      </c>
      <c r="AE20" s="62">
        <f>'Yaku Rates Raw'!AE20/'Yaku Rates Raw'!AE$44</f>
        <v>0.005759024618</v>
      </c>
      <c r="AF20" s="62">
        <f>'Yaku Rates Raw'!AF20/'Yaku Rates Raw'!AF$44</f>
        <v>0.004750425411</v>
      </c>
      <c r="AG20" s="62">
        <f>'Yaku Rates Raw'!AG20/'Yaku Rates Raw'!AG$44</f>
        <v>0.005216521366</v>
      </c>
      <c r="AH20" s="62">
        <f>'Yaku Rates Raw'!AH20/'Yaku Rates Raw'!AH$44</f>
        <v>0.004282043962</v>
      </c>
      <c r="AI20" s="60">
        <f>'Yaku Rates Raw'!AI20/'Yaku Rates Raw'!AI$44</f>
        <v>0.005171955905</v>
      </c>
    </row>
    <row r="21">
      <c r="A21" s="41" t="s">
        <v>74</v>
      </c>
      <c r="B21" s="58">
        <f>'Yaku Rates Raw'!B21/'Yaku Rates Raw'!B$44</f>
        <v>0.001972678843</v>
      </c>
      <c r="C21" s="60">
        <f>'Yaku Rates Raw'!C21/'Yaku Rates Raw'!C$44</f>
        <v>0.001927805853</v>
      </c>
      <c r="D21" s="60">
        <f>'Yaku Rates Raw'!D21/'Yaku Rates Raw'!D$44</f>
        <v>0.001982915325</v>
      </c>
      <c r="E21" s="61">
        <f>'Yaku Rates Raw'!E21/'Yaku Rates Raw'!E$44</f>
        <v>0.001934435466</v>
      </c>
      <c r="F21" s="58">
        <f>'Yaku Rates Raw'!F21/'Yaku Rates Raw'!F$44</f>
        <v>0.002029132909</v>
      </c>
      <c r="G21" s="60">
        <f>'Yaku Rates Raw'!G21/'Yaku Rates Raw'!G$44</f>
        <v>0.001982724305</v>
      </c>
      <c r="H21" s="60">
        <f>'Yaku Rates Raw'!H21/'Yaku Rates Raw'!H$44</f>
        <v>0.001998114687</v>
      </c>
      <c r="I21" s="61">
        <f>'Yaku Rates Raw'!I21/'Yaku Rates Raw'!I$44</f>
        <v>0.002027217181</v>
      </c>
      <c r="J21" s="60">
        <f>'Yaku Rates Raw'!J21/'Yaku Rates Raw'!J$44</f>
        <v>0.001691499982</v>
      </c>
      <c r="K21" s="60">
        <f>'Yaku Rates Raw'!K21/'Yaku Rates Raw'!K$44</f>
        <v>0.001568466994</v>
      </c>
      <c r="L21" s="60">
        <f>'Yaku Rates Raw'!L21/'Yaku Rates Raw'!L$44</f>
        <v>0.00151384083</v>
      </c>
      <c r="M21" s="61">
        <f>'Yaku Rates Raw'!M21/'Yaku Rates Raw'!M$44</f>
        <v>0.001664319549</v>
      </c>
      <c r="N21" s="60">
        <f>'Yaku Rates Raw'!N21/'Yaku Rates Raw'!N$44</f>
        <v>0.001976636349</v>
      </c>
      <c r="O21" s="6"/>
      <c r="P21" s="61">
        <f>'Yaku Rates Raw'!P21/'Yaku Rates Raw'!P$44</f>
        <v>0.001848714439</v>
      </c>
      <c r="Q21" s="61">
        <f>'Yaku Rates Raw'!Q21/'Yaku Rates Raw'!Q$44</f>
        <v>0.001831147391</v>
      </c>
      <c r="R21" s="61">
        <f>'Yaku Rates Raw'!R21/'Yaku Rates Raw'!R$44</f>
        <v>0.001868304183</v>
      </c>
      <c r="S21" s="61">
        <f>'Yaku Rates Raw'!S21/'Yaku Rates Raw'!S$44</f>
        <v>0.001824142576</v>
      </c>
      <c r="T21" s="61">
        <f>'Yaku Rates Raw'!T21/'Yaku Rates Raw'!T$44</f>
        <v>0.001719848899</v>
      </c>
      <c r="U21" s="61">
        <f>'Yaku Rates Raw'!U21/'Yaku Rates Raw'!U$44</f>
        <v>0.001351301322</v>
      </c>
      <c r="V21" s="61">
        <f>'Yaku Rates Raw'!V21/'Yaku Rates Raw'!V$44</f>
        <v>0.001473328422</v>
      </c>
      <c r="W21" s="61">
        <f>'Yaku Rates Raw'!W21/'Yaku Rates Raw'!W$44</f>
        <v>0.001609010459</v>
      </c>
      <c r="X21" s="60">
        <f>'Yaku Rates Raw'!X21/'Yaku Rates Raw'!X$44</f>
        <v>0.001834420595</v>
      </c>
      <c r="Y21" s="6"/>
      <c r="Z21" s="62">
        <f>'Yaku Rates Raw'!Z21/'Yaku Rates Raw'!Z$44</f>
        <v>0.003543772089</v>
      </c>
      <c r="AA21" s="62">
        <f>'Yaku Rates Raw'!AA21/'Yaku Rates Raw'!AA$44</f>
        <v>0.003573937115</v>
      </c>
      <c r="AB21" s="62">
        <f>'Yaku Rates Raw'!AB21/'Yaku Rates Raw'!AB$44</f>
        <v>0.00360934089</v>
      </c>
      <c r="AC21" s="62">
        <f>'Yaku Rates Raw'!AC21/'Yaku Rates Raw'!AC$44</f>
        <v>0.003629506697</v>
      </c>
      <c r="AD21" s="62">
        <f>'Yaku Rates Raw'!AD21/'Yaku Rates Raw'!AD$44</f>
        <v>0.003887252399</v>
      </c>
      <c r="AE21" s="62">
        <f>'Yaku Rates Raw'!AE21/'Yaku Rates Raw'!AE$44</f>
        <v>0.004330973798</v>
      </c>
      <c r="AF21" s="62">
        <f>'Yaku Rates Raw'!AF21/'Yaku Rates Raw'!AF$44</f>
        <v>0.002800623936</v>
      </c>
      <c r="AG21" s="62">
        <f>'Yaku Rates Raw'!AG21/'Yaku Rates Raw'!AG$44</f>
        <v>0.002286694298</v>
      </c>
      <c r="AH21" s="62">
        <f>'Yaku Rates Raw'!AH21/'Yaku Rates Raw'!AH$44</f>
        <v>0.002569226377</v>
      </c>
      <c r="AI21" s="60">
        <f>'Yaku Rates Raw'!AI21/'Yaku Rates Raw'!AI$44</f>
        <v>0.003711945943</v>
      </c>
    </row>
    <row r="22">
      <c r="A22" s="41" t="s">
        <v>72</v>
      </c>
      <c r="B22" s="58">
        <f>'Yaku Rates Raw'!B22/'Yaku Rates Raw'!B$44</f>
        <v>0.001739399137</v>
      </c>
      <c r="C22" s="60">
        <f>'Yaku Rates Raw'!C22/'Yaku Rates Raw'!C$44</f>
        <v>0.001747928472</v>
      </c>
      <c r="D22" s="60">
        <f>'Yaku Rates Raw'!D22/'Yaku Rates Raw'!D$44</f>
        <v>0.001737416204</v>
      </c>
      <c r="E22" s="61">
        <f>'Yaku Rates Raw'!E22/'Yaku Rates Raw'!E$44</f>
        <v>0.001778207257</v>
      </c>
      <c r="F22" s="58">
        <f>'Yaku Rates Raw'!F22/'Yaku Rates Raw'!F$44</f>
        <v>0.001770111519</v>
      </c>
      <c r="G22" s="60">
        <f>'Yaku Rates Raw'!G22/'Yaku Rates Raw'!G$44</f>
        <v>0.0017647034</v>
      </c>
      <c r="H22" s="60">
        <f>'Yaku Rates Raw'!H22/'Yaku Rates Raw'!H$44</f>
        <v>0.001812449163</v>
      </c>
      <c r="I22" s="61">
        <f>'Yaku Rates Raw'!I22/'Yaku Rates Raw'!I$44</f>
        <v>0.001690904653</v>
      </c>
      <c r="J22" s="60">
        <f>'Yaku Rates Raw'!J22/'Yaku Rates Raw'!J$44</f>
        <v>0.001728472659</v>
      </c>
      <c r="K22" s="60">
        <f>'Yaku Rates Raw'!K22/'Yaku Rates Raw'!K$44</f>
        <v>0.001568466994</v>
      </c>
      <c r="L22" s="60">
        <f>'Yaku Rates Raw'!L22/'Yaku Rates Raw'!L$44</f>
        <v>0.00232482699</v>
      </c>
      <c r="M22" s="61">
        <f>'Yaku Rates Raw'!M22/'Yaku Rates Raw'!M$44</f>
        <v>0.002176417872</v>
      </c>
      <c r="N22" s="60">
        <f>'Yaku Rates Raw'!N22/'Yaku Rates Raw'!N$44</f>
        <v>0.001756409996</v>
      </c>
      <c r="O22" s="6"/>
      <c r="P22" s="61">
        <f>'Yaku Rates Raw'!P22/'Yaku Rates Raw'!P$44</f>
        <v>0.001614914409</v>
      </c>
      <c r="Q22" s="61">
        <f>'Yaku Rates Raw'!Q22/'Yaku Rates Raw'!Q$44</f>
        <v>0.001645307938</v>
      </c>
      <c r="R22" s="61">
        <f>'Yaku Rates Raw'!R22/'Yaku Rates Raw'!R$44</f>
        <v>0.001739631094</v>
      </c>
      <c r="S22" s="61">
        <f>'Yaku Rates Raw'!S22/'Yaku Rates Raw'!S$44</f>
        <v>0.00154066704</v>
      </c>
      <c r="T22" s="61">
        <f>'Yaku Rates Raw'!T22/'Yaku Rates Raw'!T$44</f>
        <v>0.001635392033</v>
      </c>
      <c r="U22" s="61">
        <f>'Yaku Rates Raw'!U22/'Yaku Rates Raw'!U$44</f>
        <v>0.00142534523</v>
      </c>
      <c r="V22" s="61">
        <f>'Yaku Rates Raw'!V22/'Yaku Rates Raw'!V$44</f>
        <v>0.0011699961</v>
      </c>
      <c r="W22" s="61">
        <f>'Yaku Rates Raw'!W22/'Yaku Rates Raw'!W$44</f>
        <v>0.002413515688</v>
      </c>
      <c r="X22" s="60">
        <f>'Yaku Rates Raw'!X22/'Yaku Rates Raw'!X$44</f>
        <v>0.001636774385</v>
      </c>
      <c r="Y22" s="6"/>
      <c r="Z22" s="62">
        <f>'Yaku Rates Raw'!Z22/'Yaku Rates Raw'!Z$44</f>
        <v>0.001587737681</v>
      </c>
      <c r="AA22" s="62">
        <f>'Yaku Rates Raw'!AA22/'Yaku Rates Raw'!AA$44</f>
        <v>0.001574748435</v>
      </c>
      <c r="AB22" s="62">
        <f>'Yaku Rates Raw'!AB22/'Yaku Rates Raw'!AB$44</f>
        <v>0.001586464261</v>
      </c>
      <c r="AC22" s="62">
        <f>'Yaku Rates Raw'!AC22/'Yaku Rates Raw'!AC$44</f>
        <v>0.001621049495</v>
      </c>
      <c r="AD22" s="62">
        <f>'Yaku Rates Raw'!AD22/'Yaku Rates Raw'!AD$44</f>
        <v>0.001587122842</v>
      </c>
      <c r="AE22" s="62">
        <f>'Yaku Rates Raw'!AE22/'Yaku Rates Raw'!AE$44</f>
        <v>0.001712880628</v>
      </c>
      <c r="AF22" s="62">
        <f>'Yaku Rates Raw'!AF22/'Yaku Rates Raw'!AF$44</f>
        <v>0.001169880885</v>
      </c>
      <c r="AG22" s="62">
        <f>'Yaku Rates Raw'!AG22/'Yaku Rates Raw'!AG$44</f>
        <v>0.001643561526</v>
      </c>
      <c r="AH22" s="62">
        <f>'Yaku Rates Raw'!AH22/'Yaku Rates Raw'!AH$44</f>
        <v>0.002854695975</v>
      </c>
      <c r="AI22" s="60">
        <f>'Yaku Rates Raw'!AI22/'Yaku Rates Raw'!AI$44</f>
        <v>0.001603052363</v>
      </c>
    </row>
    <row r="23">
      <c r="A23" s="41" t="s">
        <v>73</v>
      </c>
      <c r="B23" s="58">
        <f>'Yaku Rates Raw'!B23/'Yaku Rates Raw'!B$44</f>
        <v>0.001580206252</v>
      </c>
      <c r="C23" s="60">
        <f>'Yaku Rates Raw'!C23/'Yaku Rates Raw'!C$44</f>
        <v>0.001559416977</v>
      </c>
      <c r="D23" s="60">
        <f>'Yaku Rates Raw'!D23/'Yaku Rates Raw'!D$44</f>
        <v>0.001557776707</v>
      </c>
      <c r="E23" s="61">
        <f>'Yaku Rates Raw'!E23/'Yaku Rates Raw'!E$44</f>
        <v>0.001594289821</v>
      </c>
      <c r="F23" s="58">
        <f>'Yaku Rates Raw'!F23/'Yaku Rates Raw'!F$44</f>
        <v>0.001598486745</v>
      </c>
      <c r="G23" s="60">
        <f>'Yaku Rates Raw'!G23/'Yaku Rates Raw'!G$44</f>
        <v>0.001570313148</v>
      </c>
      <c r="H23" s="60">
        <f>'Yaku Rates Raw'!H23/'Yaku Rates Raw'!H$44</f>
        <v>0.001637454071</v>
      </c>
      <c r="I23" s="61">
        <f>'Yaku Rates Raw'!I23/'Yaku Rates Raw'!I$44</f>
        <v>0.001700246668</v>
      </c>
      <c r="J23" s="60">
        <f>'Yaku Rates Raw'!J23/'Yaku Rates Raw'!J$44</f>
        <v>0.001571338781</v>
      </c>
      <c r="K23" s="60">
        <f>'Yaku Rates Raw'!K23/'Yaku Rates Raw'!K$44</f>
        <v>0.00143207856</v>
      </c>
      <c r="L23" s="60">
        <f>'Yaku Rates Raw'!L23/'Yaku Rates Raw'!L$44</f>
        <v>0.001621972318</v>
      </c>
      <c r="M23" s="61">
        <f>'Yaku Rates Raw'!M23/'Yaku Rates Raw'!M$44</f>
        <v>0.002304442453</v>
      </c>
      <c r="N23" s="60">
        <f>'Yaku Rates Raw'!N23/'Yaku Rates Raw'!N$44</f>
        <v>0.001593848395</v>
      </c>
      <c r="O23" s="6"/>
      <c r="P23" s="61">
        <f>'Yaku Rates Raw'!P23/'Yaku Rates Raw'!P$44</f>
        <v>0.001553245415</v>
      </c>
      <c r="Q23" s="61">
        <f>'Yaku Rates Raw'!Q23/'Yaku Rates Raw'!Q$44</f>
        <v>0.001555881434</v>
      </c>
      <c r="R23" s="61">
        <f>'Yaku Rates Raw'!R23/'Yaku Rates Raw'!R$44</f>
        <v>0.001667661399</v>
      </c>
      <c r="S23" s="61">
        <f>'Yaku Rates Raw'!S23/'Yaku Rates Raw'!S$44</f>
        <v>0.001593762458</v>
      </c>
      <c r="T23" s="61">
        <f>'Yaku Rates Raw'!T23/'Yaku Rates Raw'!T$44</f>
        <v>0.001451122509</v>
      </c>
      <c r="U23" s="61">
        <f>'Yaku Rates Raw'!U23/'Yaku Rates Raw'!U$44</f>
        <v>0.001499389138</v>
      </c>
      <c r="V23" s="61">
        <f>'Yaku Rates Raw'!V23/'Yaku Rates Raw'!V$44</f>
        <v>0.001776660744</v>
      </c>
      <c r="W23" s="61">
        <f>'Yaku Rates Raw'!W23/'Yaku Rates Raw'!W$44</f>
        <v>0.001609010459</v>
      </c>
      <c r="X23" s="60">
        <f>'Yaku Rates Raw'!X23/'Yaku Rates Raw'!X$44</f>
        <v>0.001588120269</v>
      </c>
      <c r="Y23" s="6"/>
      <c r="Z23" s="62">
        <f>'Yaku Rates Raw'!Z23/'Yaku Rates Raw'!Z$44</f>
        <v>0.0008456676987</v>
      </c>
      <c r="AA23" s="62">
        <f>'Yaku Rates Raw'!AA23/'Yaku Rates Raw'!AA$44</f>
        <v>0.0008178925978</v>
      </c>
      <c r="AB23" s="62">
        <f>'Yaku Rates Raw'!AB23/'Yaku Rates Raw'!AB$44</f>
        <v>0.0008184568635</v>
      </c>
      <c r="AC23" s="62">
        <f>'Yaku Rates Raw'!AC23/'Yaku Rates Raw'!AC$44</f>
        <v>0.0008277371588</v>
      </c>
      <c r="AD23" s="62">
        <f>'Yaku Rates Raw'!AD23/'Yaku Rates Raw'!AD$44</f>
        <v>0.0008423402229</v>
      </c>
      <c r="AE23" s="62">
        <f>'Yaku Rates Raw'!AE23/'Yaku Rates Raw'!AE$44</f>
        <v>0.000988710595</v>
      </c>
      <c r="AF23" s="62">
        <f>'Yaku Rates Raw'!AF23/'Yaku Rates Raw'!AF$44</f>
        <v>0.0008330969938</v>
      </c>
      <c r="AG23" s="62">
        <f>'Yaku Rates Raw'!AG23/'Yaku Rates Raw'!AG$44</f>
        <v>0.001286265542</v>
      </c>
      <c r="AH23" s="62">
        <f>'Yaku Rates Raw'!AH23/'Yaku Rates Raw'!AH$44</f>
        <v>0.001427347987</v>
      </c>
      <c r="AI23" s="60">
        <f>'Yaku Rates Raw'!AI23/'Yaku Rates Raw'!AI$44</f>
        <v>0.0008487415192</v>
      </c>
    </row>
    <row r="24">
      <c r="A24" s="41" t="s">
        <v>75</v>
      </c>
      <c r="B24" s="58">
        <f>'Yaku Rates Raw'!B24/'Yaku Rates Raw'!B$44</f>
        <v>0.001015880369</v>
      </c>
      <c r="C24" s="60">
        <f>'Yaku Rates Raw'!C24/'Yaku Rates Raw'!C$44</f>
        <v>0.001008752354</v>
      </c>
      <c r="D24" s="60">
        <f>'Yaku Rates Raw'!D24/'Yaku Rates Raw'!D$44</f>
        <v>0.001017629491</v>
      </c>
      <c r="E24" s="61">
        <f>'Yaku Rates Raw'!E24/'Yaku Rates Raw'!E$44</f>
        <v>0.001053206755</v>
      </c>
      <c r="F24" s="58">
        <f>'Yaku Rates Raw'!F24/'Yaku Rates Raw'!F$44</f>
        <v>0.001078595697</v>
      </c>
      <c r="G24" s="60">
        <f>'Yaku Rates Raw'!G24/'Yaku Rates Raw'!G$44</f>
        <v>0.001068724409</v>
      </c>
      <c r="H24" s="60">
        <f>'Yaku Rates Raw'!H24/'Yaku Rates Raw'!H$44</f>
        <v>0.0011164321</v>
      </c>
      <c r="I24" s="61">
        <f>'Yaku Rates Raw'!I24/'Yaku Rates Raw'!I$44</f>
        <v>0.001268956991</v>
      </c>
      <c r="J24" s="60">
        <f>'Yaku Rates Raw'!J24/'Yaku Rates Raw'!J$44</f>
        <v>0.001469663918</v>
      </c>
      <c r="K24" s="60">
        <f>'Yaku Rates Raw'!K24/'Yaku Rates Raw'!K$44</f>
        <v>0.001068376068</v>
      </c>
      <c r="L24" s="60">
        <f>'Yaku Rates Raw'!L24/'Yaku Rates Raw'!L$44</f>
        <v>0.001567906574</v>
      </c>
      <c r="M24" s="61">
        <f>'Yaku Rates Raw'!M24/'Yaku Rates Raw'!M$44</f>
        <v>0.0006401229036</v>
      </c>
      <c r="N24" s="60">
        <f>'Yaku Rates Raw'!N24/'Yaku Rates Raw'!N$44</f>
        <v>0.001069162883</v>
      </c>
      <c r="O24" s="6"/>
      <c r="P24" s="61">
        <f>'Yaku Rates Raw'!P24/'Yaku Rates Raw'!P$44</f>
        <v>0.001192718993</v>
      </c>
      <c r="Q24" s="61">
        <f>'Yaku Rates Raw'!Q24/'Yaku Rates Raw'!Q$44</f>
        <v>0.001124817741</v>
      </c>
      <c r="R24" s="61">
        <f>'Yaku Rates Raw'!R24/'Yaku Rates Raw'!R$44</f>
        <v>0.001128979143</v>
      </c>
      <c r="S24" s="61">
        <f>'Yaku Rates Raw'!S24/'Yaku Rates Raw'!S$44</f>
        <v>0.001427276826</v>
      </c>
      <c r="T24" s="61">
        <f>'Yaku Rates Raw'!T24/'Yaku Rates Raw'!T$44</f>
        <v>0.001420410921</v>
      </c>
      <c r="U24" s="61">
        <f>'Yaku Rates Raw'!U24/'Yaku Rates Raw'!U$44</f>
        <v>0.00142534523</v>
      </c>
      <c r="V24" s="61">
        <f>'Yaku Rates Raw'!V24/'Yaku Rates Raw'!V$44</f>
        <v>0.001603327989</v>
      </c>
      <c r="W24" s="61">
        <f>'Yaku Rates Raw'!W24/'Yaku Rates Raw'!W$44</f>
        <v>0.001307320998</v>
      </c>
      <c r="X24" s="60">
        <f>'Yaku Rates Raw'!X24/'Yaku Rates Raw'!X$44</f>
        <v>0.001215640035</v>
      </c>
      <c r="Y24" s="6"/>
      <c r="Z24" s="62">
        <f>'Yaku Rates Raw'!Z24/'Yaku Rates Raw'!Z$44</f>
        <v>0.0003719477466</v>
      </c>
      <c r="AA24" s="62">
        <f>'Yaku Rates Raw'!AA24/'Yaku Rates Raw'!AA$44</f>
        <v>0.0003558912682</v>
      </c>
      <c r="AB24" s="62">
        <f>'Yaku Rates Raw'!AB24/'Yaku Rates Raw'!AB$44</f>
        <v>0.0003913507085</v>
      </c>
      <c r="AC24" s="62">
        <f>'Yaku Rates Raw'!AC24/'Yaku Rates Raw'!AC$44</f>
        <v>0.0003750764282</v>
      </c>
      <c r="AD24" s="62">
        <f>'Yaku Rates Raw'!AD24/'Yaku Rates Raw'!AD$44</f>
        <v>0.0003902304143</v>
      </c>
      <c r="AE24" s="62">
        <f>'Yaku Rates Raw'!AE24/'Yaku Rates Raw'!AE$44</f>
        <v>0.000408906355</v>
      </c>
      <c r="AF24" s="62">
        <f>'Yaku Rates Raw'!AF24/'Yaku Rates Raw'!AF$44</f>
        <v>0.0004076857629</v>
      </c>
      <c r="AG24" s="62">
        <f>'Yaku Rates Raw'!AG24/'Yaku Rates Raw'!AG$44</f>
        <v>0.000357295984</v>
      </c>
      <c r="AH24" s="62">
        <f>'Yaku Rates Raw'!AH24/'Yaku Rates Raw'!AH$44</f>
        <v>0.0002854695975</v>
      </c>
      <c r="AI24" s="60">
        <f>'Yaku Rates Raw'!AI24/'Yaku Rates Raw'!AI$44</f>
        <v>0.0003800791071</v>
      </c>
    </row>
    <row r="25">
      <c r="A25" s="41" t="s">
        <v>68</v>
      </c>
      <c r="B25" s="58">
        <f>'Yaku Rates Raw'!B25/'Yaku Rates Raw'!B$44</f>
        <v>0.0009396834805</v>
      </c>
      <c r="C25" s="60">
        <f>'Yaku Rates Raw'!C25/'Yaku Rates Raw'!C$44</f>
        <v>0.0009288867964</v>
      </c>
      <c r="D25" s="60">
        <f>'Yaku Rates Raw'!D25/'Yaku Rates Raw'!D$44</f>
        <v>0.0009598794474</v>
      </c>
      <c r="E25" s="61">
        <f>'Yaku Rates Raw'!E25/'Yaku Rates Raw'!E$44</f>
        <v>0.0009536271491</v>
      </c>
      <c r="F25" s="58">
        <f>'Yaku Rates Raw'!F25/'Yaku Rates Raw'!F$44</f>
        <v>0.0009711321849</v>
      </c>
      <c r="G25" s="60">
        <f>'Yaku Rates Raw'!G25/'Yaku Rates Raw'!G$44</f>
        <v>0.0009418503083</v>
      </c>
      <c r="H25" s="60">
        <f>'Yaku Rates Raw'!H25/'Yaku Rates Raw'!H$44</f>
        <v>0.0009179620572</v>
      </c>
      <c r="I25" s="61">
        <f>'Yaku Rates Raw'!I25/'Yaku Rates Raw'!I$44</f>
        <v>0.0007800582241</v>
      </c>
      <c r="J25" s="60">
        <f>'Yaku Rates Raw'!J25/'Yaku Rates Raw'!J$44</f>
        <v>0.001090693977</v>
      </c>
      <c r="K25" s="60">
        <f>'Yaku Rates Raw'!K25/'Yaku Rates Raw'!K$44</f>
        <v>0.001000181851</v>
      </c>
      <c r="L25" s="60">
        <f>'Yaku Rates Raw'!L25/'Yaku Rates Raw'!L$44</f>
        <v>0.001459775087</v>
      </c>
      <c r="M25" s="61">
        <f>'Yaku Rates Raw'!M25/'Yaku Rates Raw'!M$44</f>
        <v>0.000896172065</v>
      </c>
      <c r="N25" s="76">
        <f>'Yaku Rates Raw'!N25/'Yaku Rates Raw'!N$44</f>
        <v>0.0009318275151</v>
      </c>
      <c r="O25" s="77"/>
      <c r="P25" s="78">
        <f>'Yaku Rates Raw'!P25/'Yaku Rates Raw'!P$44</f>
        <v>0.001062604193</v>
      </c>
      <c r="Q25" s="78">
        <f>'Yaku Rates Raw'!Q25/'Yaku Rates Raw'!Q$44</f>
        <v>0.0009843901846</v>
      </c>
      <c r="R25" s="78">
        <f>'Yaku Rates Raw'!R25/'Yaku Rates Raw'!R$44</f>
        <v>0.001020661118</v>
      </c>
      <c r="S25" s="78">
        <f>'Yaku Rates Raw'!S25/'Yaku Rates Raw'!S$44</f>
        <v>0.0008693249773</v>
      </c>
      <c r="T25" s="78">
        <f>'Yaku Rates Raw'!T25/'Yaku Rates Raw'!T$44</f>
        <v>0.001151684531</v>
      </c>
      <c r="U25" s="78">
        <f>'Yaku Rates Raw'!U25/'Yaku Rates Raw'!U$44</f>
        <v>0.001036614713</v>
      </c>
      <c r="V25" s="78">
        <f>'Yaku Rates Raw'!V25/'Yaku Rates Raw'!V$44</f>
        <v>0.001213329289</v>
      </c>
      <c r="W25" s="78">
        <f>'Yaku Rates Raw'!W25/'Yaku Rates Raw'!W$44</f>
        <v>0.001206757844</v>
      </c>
      <c r="X25" s="76">
        <f>'Yaku Rates Raw'!X25/'Yaku Rates Raw'!X$44</f>
        <v>0.0009967856203</v>
      </c>
      <c r="Y25" s="77"/>
      <c r="Z25" s="79">
        <f>'Yaku Rates Raw'!Z25/'Yaku Rates Raw'!Z$44</f>
        <v>0.00687761048</v>
      </c>
      <c r="AA25" s="79">
        <f>'Yaku Rates Raw'!AA25/'Yaku Rates Raw'!AA$44</f>
        <v>0.006870861238</v>
      </c>
      <c r="AB25" s="79">
        <f>'Yaku Rates Raw'!AB25/'Yaku Rates Raw'!AB$44</f>
        <v>0.00696447525</v>
      </c>
      <c r="AC25" s="79">
        <f>'Yaku Rates Raw'!AC25/'Yaku Rates Raw'!AC$44</f>
        <v>0.007136728203</v>
      </c>
      <c r="AD25" s="79">
        <f>'Yaku Rates Raw'!AD25/'Yaku Rates Raw'!AD$44</f>
        <v>0.006894256477</v>
      </c>
      <c r="AE25" s="79">
        <f>'Yaku Rates Raw'!AE25/'Yaku Rates Raw'!AE$44</f>
        <v>0.006748515568</v>
      </c>
      <c r="AF25" s="79">
        <f>'Yaku Rates Raw'!AF25/'Yaku Rates Raw'!AF$44</f>
        <v>0.006930657969</v>
      </c>
      <c r="AG25" s="79">
        <f>'Yaku Rates Raw'!AG25/'Yaku Rates Raw'!AG$44</f>
        <v>0.006002572531</v>
      </c>
      <c r="AH25" s="79">
        <f>'Yaku Rates Raw'!AH25/'Yaku Rates Raw'!AH$44</f>
        <v>0.004852983157</v>
      </c>
      <c r="AI25" s="76">
        <f>'Yaku Rates Raw'!AI25/'Yaku Rates Raw'!AI$44</f>
        <v>0.006922588926</v>
      </c>
    </row>
    <row r="26">
      <c r="A26" s="41" t="s">
        <v>76</v>
      </c>
      <c r="B26" s="58">
        <f>'Yaku Rates Raw'!B26/'Yaku Rates Raw'!B$44</f>
        <v>0.0007429782808</v>
      </c>
      <c r="C26" s="60">
        <f>'Yaku Rates Raw'!C26/'Yaku Rates Raw'!C$44</f>
        <v>0.000756444347</v>
      </c>
      <c r="D26" s="60">
        <f>'Yaku Rates Raw'!D26/'Yaku Rates Raw'!D$44</f>
        <v>0.0007448526895</v>
      </c>
      <c r="E26" s="61">
        <f>'Yaku Rates Raw'!E26/'Yaku Rates Raw'!E$44</f>
        <v>0.0007717419496</v>
      </c>
      <c r="F26" s="58">
        <f>'Yaku Rates Raw'!F26/'Yaku Rates Raw'!F$44</f>
        <v>0.0007324417294</v>
      </c>
      <c r="G26" s="60">
        <f>'Yaku Rates Raw'!G26/'Yaku Rates Raw'!G$44</f>
        <v>0.0007640577769</v>
      </c>
      <c r="H26" s="60">
        <f>'Yaku Rates Raw'!H26/'Yaku Rates Raw'!H$44</f>
        <v>0.0007338208806</v>
      </c>
      <c r="I26" s="61">
        <f>'Yaku Rates Raw'!I26/'Yaku Rates Raw'!I$44</f>
        <v>0.0005897146754</v>
      </c>
      <c r="J26" s="60">
        <f>'Yaku Rates Raw'!J26/'Yaku Rates Raw'!J$44</f>
        <v>0.0005638333272</v>
      </c>
      <c r="K26" s="60">
        <f>'Yaku Rates Raw'!K26/'Yaku Rates Raw'!K$44</f>
        <v>0.0006819421713</v>
      </c>
      <c r="L26" s="60">
        <f>'Yaku Rates Raw'!L26/'Yaku Rates Raw'!L$44</f>
        <v>0.0005947231834</v>
      </c>
      <c r="M26" s="61">
        <f>'Yaku Rates Raw'!M26/'Yaku Rates Raw'!M$44</f>
        <v>0.0003840737422</v>
      </c>
      <c r="N26" s="76">
        <f>'Yaku Rates Raw'!N26/'Yaku Rates Raw'!N$44</f>
        <v>0.0007349488454</v>
      </c>
      <c r="O26" s="77"/>
      <c r="P26" s="78">
        <f>'Yaku Rates Raw'!P26/'Yaku Rates Raw'!P$44</f>
        <v>0.0007644244453</v>
      </c>
      <c r="Q26" s="78">
        <f>'Yaku Rates Raw'!Q26/'Yaku Rates Raw'!Q$44</f>
        <v>0.0007398645887</v>
      </c>
      <c r="R26" s="78">
        <f>'Yaku Rates Raw'!R26/'Yaku Rates Raw'!R$44</f>
        <v>0.0007502295397</v>
      </c>
      <c r="S26" s="78">
        <f>'Yaku Rates Raw'!S26/'Yaku Rates Raw'!S$44</f>
        <v>0.0006371450144</v>
      </c>
      <c r="T26" s="78">
        <f>'Yaku Rates Raw'!T26/'Yaku Rates Raw'!T$44</f>
        <v>0.0007217223058</v>
      </c>
      <c r="U26" s="78">
        <f>'Yaku Rates Raw'!U26/'Yaku Rates Raw'!U$44</f>
        <v>0.0008700159194</v>
      </c>
      <c r="V26" s="78">
        <f>'Yaku Rates Raw'!V26/'Yaku Rates Raw'!V$44</f>
        <v>0.0006066646445</v>
      </c>
      <c r="W26" s="78">
        <f>'Yaku Rates Raw'!W26/'Yaku Rates Raw'!W$44</f>
        <v>0.0007039420756</v>
      </c>
      <c r="X26" s="76">
        <f>'Yaku Rates Raw'!X26/'Yaku Rates Raw'!X$44</f>
        <v>0.0007287424283</v>
      </c>
      <c r="Y26" s="77"/>
      <c r="Z26" s="79">
        <f>'Yaku Rates Raw'!Z26/'Yaku Rates Raw'!Z$44</f>
        <v>0.0005882707305</v>
      </c>
      <c r="AA26" s="79">
        <f>'Yaku Rates Raw'!AA26/'Yaku Rates Raw'!AA$44</f>
        <v>0.0005793797163</v>
      </c>
      <c r="AB26" s="79">
        <f>'Yaku Rates Raw'!AB26/'Yaku Rates Raw'!AB$44</f>
        <v>0.0005911893682</v>
      </c>
      <c r="AC26" s="79">
        <f>'Yaku Rates Raw'!AC26/'Yaku Rates Raw'!AC$44</f>
        <v>0.0006201606149</v>
      </c>
      <c r="AD26" s="79">
        <f>'Yaku Rates Raw'!AD26/'Yaku Rates Raw'!AD$44</f>
        <v>0.0005780984852</v>
      </c>
      <c r="AE26" s="79">
        <f>'Yaku Rates Raw'!AE26/'Yaku Rates Raw'!AE$44</f>
        <v>0.0005072311655</v>
      </c>
      <c r="AF26" s="79">
        <f>'Yaku Rates Raw'!AF26/'Yaku Rates Raw'!AF$44</f>
        <v>0.0006026659104</v>
      </c>
      <c r="AG26" s="79">
        <f>'Yaku Rates Raw'!AG26/'Yaku Rates Raw'!AG$44</f>
        <v>0.0004287551808</v>
      </c>
      <c r="AH26" s="79">
        <f>'Yaku Rates Raw'!AH26/'Yaku Rates Raw'!AH$44</f>
        <v>0.0002854695975</v>
      </c>
      <c r="AI26" s="76">
        <f>'Yaku Rates Raw'!AI26/'Yaku Rates Raw'!AI$44</f>
        <v>0.0005816824911</v>
      </c>
    </row>
    <row r="27">
      <c r="A27" s="41" t="s">
        <v>78</v>
      </c>
      <c r="B27" s="58">
        <f>'Yaku Rates Raw'!B27/'Yaku Rates Raw'!B$44</f>
        <v>0.0002876725625</v>
      </c>
      <c r="C27" s="60">
        <f>'Yaku Rates Raw'!C27/'Yaku Rates Raw'!C$44</f>
        <v>0.0002935598861</v>
      </c>
      <c r="D27" s="60">
        <f>'Yaku Rates Raw'!D27/'Yaku Rates Raw'!D$44</f>
        <v>0.0002941566048</v>
      </c>
      <c r="E27" s="61">
        <f>'Yaku Rates Raw'!E27/'Yaku Rates Raw'!E$44</f>
        <v>0.0002918800198</v>
      </c>
      <c r="F27" s="58">
        <f>'Yaku Rates Raw'!F27/'Yaku Rates Raw'!F$44</f>
        <v>0.000272223296</v>
      </c>
      <c r="G27" s="60">
        <f>'Yaku Rates Raw'!G27/'Yaku Rates Raw'!G$44</f>
        <v>0.0002737217294</v>
      </c>
      <c r="H27" s="60">
        <f>'Yaku Rates Raw'!H27/'Yaku Rates Raw'!H$44</f>
        <v>0.0002972477601</v>
      </c>
      <c r="I27" s="61">
        <f>'Yaku Rates Raw'!I27/'Yaku Rates Raw'!I$44</f>
        <v>0.0002643011648</v>
      </c>
      <c r="J27" s="60">
        <f>'Yaku Rates Raw'!J27/'Yaku Rates Raw'!J$44</f>
        <v>0.000249565571</v>
      </c>
      <c r="K27" s="60">
        <f>'Yaku Rates Raw'!K27/'Yaku Rates Raw'!K$44</f>
        <v>0.0002500454628</v>
      </c>
      <c r="L27" s="60">
        <f>'Yaku Rates Raw'!L27/'Yaku Rates Raw'!L$44</f>
        <v>0.00005406574394</v>
      </c>
      <c r="M27" s="61">
        <f>'Yaku Rates Raw'!M27/'Yaku Rates Raw'!M$44</f>
        <v>0</v>
      </c>
      <c r="N27" s="76">
        <f>'Yaku Rates Raw'!N27/'Yaku Rates Raw'!N$44</f>
        <v>0.0002849356654</v>
      </c>
      <c r="O27" s="77"/>
      <c r="P27" s="78">
        <f>'Yaku Rates Raw'!P27/'Yaku Rates Raw'!P$44</f>
        <v>0.0002527751047</v>
      </c>
      <c r="Q27" s="78">
        <f>'Yaku Rates Raw'!Q27/'Yaku Rates Raw'!Q$44</f>
        <v>0.0002682795109</v>
      </c>
      <c r="R27" s="78">
        <f>'Yaku Rates Raw'!R27/'Yaku Rates Raw'!R$44</f>
        <v>0.0002878787769</v>
      </c>
      <c r="S27" s="78">
        <f>'Yaku Rates Raw'!S27/'Yaku Rates Raw'!S$44</f>
        <v>0.0002321799629</v>
      </c>
      <c r="T27" s="78">
        <f>'Yaku Rates Raw'!T27/'Yaku Rates Raw'!T$44</f>
        <v>0.0003147937717</v>
      </c>
      <c r="U27" s="78">
        <f>'Yaku Rates Raw'!U27/'Yaku Rates Raw'!U$44</f>
        <v>0.0001851097701</v>
      </c>
      <c r="V27" s="78">
        <f>'Yaku Rates Raw'!V27/'Yaku Rates Raw'!V$44</f>
        <v>0.0002599991333</v>
      </c>
      <c r="W27" s="78">
        <f>'Yaku Rates Raw'!W27/'Yaku Rates Raw'!W$44</f>
        <v>0.0001005631537</v>
      </c>
      <c r="X27" s="76">
        <f>'Yaku Rates Raw'!X27/'Yaku Rates Raw'!X$44</f>
        <v>0.0002618054848</v>
      </c>
      <c r="Y27" s="77"/>
      <c r="Z27" s="79">
        <f>'Yaku Rates Raw'!Z27/'Yaku Rates Raw'!Z$44</f>
        <v>0.0004750890849</v>
      </c>
      <c r="AA27" s="79">
        <f>'Yaku Rates Raw'!AA27/'Yaku Rates Raw'!AA$44</f>
        <v>0.0004624708432</v>
      </c>
      <c r="AB27" s="79">
        <f>'Yaku Rates Raw'!AB27/'Yaku Rates Raw'!AB$44</f>
        <v>0.0004741270161</v>
      </c>
      <c r="AC27" s="79">
        <f>'Yaku Rates Raw'!AC27/'Yaku Rates Raw'!AC$44</f>
        <v>0.0004737266669</v>
      </c>
      <c r="AD27" s="79">
        <f>'Yaku Rates Raw'!AD27/'Yaku Rates Raw'!AD$44</f>
        <v>0.0004872305459</v>
      </c>
      <c r="AE27" s="79">
        <f>'Yaku Rates Raw'!AE27/'Yaku Rates Raw'!AE$44</f>
        <v>0.0004666526723</v>
      </c>
      <c r="AF27" s="79">
        <f>'Yaku Rates Raw'!AF27/'Yaku Rates Raw'!AF$44</f>
        <v>0.0004254112309</v>
      </c>
      <c r="AG27" s="79">
        <f>'Yaku Rates Raw'!AG27/'Yaku Rates Raw'!AG$44</f>
        <v>0.000357295984</v>
      </c>
      <c r="AH27" s="79">
        <f>'Yaku Rates Raw'!AH27/'Yaku Rates Raw'!AH$44</f>
        <v>0.000570939195</v>
      </c>
      <c r="AI27" s="76">
        <f>'Yaku Rates Raw'!AI27/'Yaku Rates Raw'!AI$44</f>
        <v>0.0004729388476</v>
      </c>
    </row>
    <row r="28">
      <c r="A28" s="41" t="s">
        <v>79</v>
      </c>
      <c r="B28" s="58">
        <f>'Yaku Rates Raw'!B28/'Yaku Rates Raw'!B$44</f>
        <v>0.0001352787845</v>
      </c>
      <c r="C28" s="60">
        <f>'Yaku Rates Raw'!C28/'Yaku Rates Raw'!C$44</f>
        <v>0.0001383856653</v>
      </c>
      <c r="D28" s="60">
        <f>'Yaku Rates Raw'!D28/'Yaku Rates Raw'!D$44</f>
        <v>0.0001314735034</v>
      </c>
      <c r="E28" s="61">
        <f>'Yaku Rates Raw'!E28/'Yaku Rates Raw'!E$44</f>
        <v>0.0001442888174</v>
      </c>
      <c r="F28" s="58">
        <f>'Yaku Rates Raw'!F28/'Yaku Rates Raw'!F$44</f>
        <v>0.0001388840482</v>
      </c>
      <c r="G28" s="60">
        <f>'Yaku Rates Raw'!G28/'Yaku Rates Raw'!G$44</f>
        <v>0.0001460036768</v>
      </c>
      <c r="H28" s="60">
        <f>'Yaku Rates Raw'!H28/'Yaku Rates Raw'!H$44</f>
        <v>0.0001509104013</v>
      </c>
      <c r="I28" s="61">
        <f>'Yaku Rates Raw'!I28/'Yaku Rates Raw'!I$44</f>
        <v>0.000158035748</v>
      </c>
      <c r="J28" s="60">
        <f>'Yaku Rates Raw'!J28/'Yaku Rates Raw'!J$44</f>
        <v>0.00006470218509</v>
      </c>
      <c r="K28" s="60">
        <f>'Yaku Rates Raw'!K28/'Yaku Rates Raw'!K$44</f>
        <v>0.0001363884343</v>
      </c>
      <c r="L28" s="60">
        <f>'Yaku Rates Raw'!L28/'Yaku Rates Raw'!L$44</f>
        <v>0.0001081314879</v>
      </c>
      <c r="M28" s="61">
        <f>'Yaku Rates Raw'!M28/'Yaku Rates Raw'!M$44</f>
        <v>0.0001280245807</v>
      </c>
      <c r="N28" s="80">
        <f>'Yaku Rates Raw'!N28/'Yaku Rates Raw'!N$44</f>
        <v>0.0001415285581</v>
      </c>
      <c r="O28" s="81"/>
      <c r="P28" s="82">
        <f>'Yaku Rates Raw'!P28/'Yaku Rates Raw'!P$44</f>
        <v>0.0001179165368</v>
      </c>
      <c r="Q28" s="82">
        <f>'Yaku Rates Raw'!Q28/'Yaku Rates Raw'!Q$44</f>
        <v>0.000111084485</v>
      </c>
      <c r="R28" s="82">
        <f>'Yaku Rates Raw'!R28/'Yaku Rates Raw'!R$44</f>
        <v>0.0001177685905</v>
      </c>
      <c r="S28" s="82">
        <f>'Yaku Rates Raw'!S28/'Yaku Rates Raw'!S$44</f>
        <v>0.0001268890495</v>
      </c>
      <c r="T28" s="82">
        <f>'Yaku Rates Raw'!T28/'Yaku Rates Raw'!T$44</f>
        <v>0.00005374527809</v>
      </c>
      <c r="U28" s="82">
        <f>'Yaku Rates Raw'!U28/'Yaku Rates Raw'!U$44</f>
        <v>0.0001110658621</v>
      </c>
      <c r="V28" s="82">
        <f>'Yaku Rates Raw'!V28/'Yaku Rates Raw'!V$44</f>
        <v>0.0001733327556</v>
      </c>
      <c r="W28" s="82">
        <f>'Yaku Rates Raw'!W28/'Yaku Rates Raw'!W$44</f>
        <v>0</v>
      </c>
      <c r="X28" s="80">
        <f>'Yaku Rates Raw'!X28/'Yaku Rates Raw'!X$44</f>
        <v>0.0001163777955</v>
      </c>
      <c r="Y28" s="81"/>
      <c r="Z28" s="83">
        <f>'Yaku Rates Raw'!Z28/'Yaku Rates Raw'!Z$44</f>
        <v>0.0004522702047</v>
      </c>
      <c r="AA28" s="83">
        <f>'Yaku Rates Raw'!AA28/'Yaku Rates Raw'!AA$44</f>
        <v>0.0004587147348</v>
      </c>
      <c r="AB28" s="83">
        <f>'Yaku Rates Raw'!AB28/'Yaku Rates Raw'!AB$44</f>
        <v>0.000464820804</v>
      </c>
      <c r="AC28" s="83">
        <f>'Yaku Rates Raw'!AC28/'Yaku Rates Raw'!AC$44</f>
        <v>0.000467561027</v>
      </c>
      <c r="AD28" s="83">
        <f>'Yaku Rates Raw'!AD28/'Yaku Rates Raw'!AD$44</f>
        <v>0.0005095294267</v>
      </c>
      <c r="AE28" s="83">
        <f>'Yaku Rates Raw'!AE28/'Yaku Rates Raw'!AE$44</f>
        <v>0.0006859326069</v>
      </c>
      <c r="AF28" s="83">
        <f>'Yaku Rates Raw'!AF28/'Yaku Rates Raw'!AF$44</f>
        <v>0.0002658820193</v>
      </c>
      <c r="AG28" s="83">
        <f>'Yaku Rates Raw'!AG28/'Yaku Rates Raw'!AG$44</f>
        <v>0.0004287551808</v>
      </c>
      <c r="AH28" s="83">
        <f>'Yaku Rates Raw'!AH28/'Yaku Rates Raw'!AH$44</f>
        <v>0</v>
      </c>
      <c r="AI28" s="80">
        <f>'Yaku Rates Raw'!AI28/'Yaku Rates Raw'!AI$44</f>
        <v>0.0004923137183</v>
      </c>
    </row>
    <row r="29">
      <c r="A29" s="41" t="s">
        <v>82</v>
      </c>
      <c r="B29" s="58">
        <f>'Yaku Rates Raw'!B29/'Yaku Rates Raw'!B$44</f>
        <v>0.0001259007058</v>
      </c>
      <c r="C29" s="60">
        <f>'Yaku Rates Raw'!C29/'Yaku Rates Raw'!C$44</f>
        <v>0.0001263938398</v>
      </c>
      <c r="D29" s="60">
        <f>'Yaku Rates Raw'!D29/'Yaku Rates Raw'!D$44</f>
        <v>0.000123118178</v>
      </c>
      <c r="E29" s="61">
        <f>'Yaku Rates Raw'!E29/'Yaku Rates Raw'!E$44</f>
        <v>0.0001295551002</v>
      </c>
      <c r="F29" s="58">
        <f>'Yaku Rates Raw'!F29/'Yaku Rates Raw'!F$44</f>
        <v>0.0001349234765</v>
      </c>
      <c r="G29" s="60">
        <f>'Yaku Rates Raw'!G29/'Yaku Rates Raw'!G$44</f>
        <v>0.000139533379</v>
      </c>
      <c r="H29" s="60">
        <f>'Yaku Rates Raw'!H29/'Yaku Rates Raw'!H$44</f>
        <v>0.0001356669264</v>
      </c>
      <c r="I29" s="61">
        <f>'Yaku Rates Raw'!I29/'Yaku Rates Raw'!I$44</f>
        <v>0.0001428549742</v>
      </c>
      <c r="J29" s="60">
        <f>'Yaku Rates Raw'!J29/'Yaku Rates Raw'!J$44</f>
        <v>0.000184863386</v>
      </c>
      <c r="K29" s="60">
        <f>'Yaku Rates Raw'!K29/'Yaku Rates Raw'!K$44</f>
        <v>0.0001818512457</v>
      </c>
      <c r="L29" s="60">
        <f>'Yaku Rates Raw'!L29/'Yaku Rates Raw'!L$44</f>
        <v>0.0001081314879</v>
      </c>
      <c r="M29" s="61">
        <f>'Yaku Rates Raw'!M29/'Yaku Rates Raw'!M$44</f>
        <v>0.0003840737422</v>
      </c>
      <c r="N29" s="80">
        <f>'Yaku Rates Raw'!N29/'Yaku Rates Raw'!N$44</f>
        <v>0.0001317332656</v>
      </c>
      <c r="O29" s="81"/>
      <c r="P29" s="82">
        <f>'Yaku Rates Raw'!P29/'Yaku Rates Raw'!P$44</f>
        <v>0.0001111397243</v>
      </c>
      <c r="Q29" s="82">
        <f>'Yaku Rates Raw'!Q29/'Yaku Rates Raw'!Q$44</f>
        <v>0.000117372286</v>
      </c>
      <c r="R29" s="82">
        <f>'Yaku Rates Raw'!R29/'Yaku Rates Raw'!R$44</f>
        <v>0.0001323079227</v>
      </c>
      <c r="S29" s="82">
        <f>'Yaku Rates Raw'!S29/'Yaku Rates Raw'!S$44</f>
        <v>0.0001151900591</v>
      </c>
      <c r="T29" s="82">
        <f>'Yaku Rates Raw'!T29/'Yaku Rates Raw'!T$44</f>
        <v>0.0001151684531</v>
      </c>
      <c r="U29" s="82">
        <f>'Yaku Rates Raw'!U29/'Yaku Rates Raw'!U$44</f>
        <v>0.00005553293103</v>
      </c>
      <c r="V29" s="82">
        <f>'Yaku Rates Raw'!V29/'Yaku Rates Raw'!V$44</f>
        <v>0.00004333318889</v>
      </c>
      <c r="W29" s="82">
        <f>'Yaku Rates Raw'!W29/'Yaku Rates Raw'!W$44</f>
        <v>0.0001005631537</v>
      </c>
      <c r="X29" s="80">
        <f>'Yaku Rates Raw'!X29/'Yaku Rates Raw'!X$44</f>
        <v>0.0001179817773</v>
      </c>
      <c r="Y29" s="81"/>
      <c r="Z29" s="83">
        <f>'Yaku Rates Raw'!Z29/'Yaku Rates Raw'!Z$44</f>
        <v>0.0003701222362</v>
      </c>
      <c r="AA29" s="83">
        <f>'Yaku Rates Raw'!AA29/'Yaku Rates Raw'!AA$44</f>
        <v>0.0003526046734</v>
      </c>
      <c r="AB29" s="83">
        <f>'Yaku Rates Raw'!AB29/'Yaku Rates Raw'!AB$44</f>
        <v>0.0003928201104</v>
      </c>
      <c r="AC29" s="83">
        <f>'Yaku Rates Raw'!AC29/'Yaku Rates Raw'!AC$44</f>
        <v>0.0003529828852</v>
      </c>
      <c r="AD29" s="83">
        <f>'Yaku Rates Raw'!AD29/'Yaku Rates Raw'!AD$44</f>
        <v>0.0003902304143</v>
      </c>
      <c r="AE29" s="83">
        <f>'Yaku Rates Raw'!AE29/'Yaku Rates Raw'!AE$44</f>
        <v>0.0004182706227</v>
      </c>
      <c r="AF29" s="83">
        <f>'Yaku Rates Raw'!AF29/'Yaku Rates Raw'!AF$44</f>
        <v>0.0003367838911</v>
      </c>
      <c r="AG29" s="83">
        <f>'Yaku Rates Raw'!AG29/'Yaku Rates Raw'!AG$44</f>
        <v>0.0002143775904</v>
      </c>
      <c r="AH29" s="83">
        <f>'Yaku Rates Raw'!AH29/'Yaku Rates Raw'!AH$44</f>
        <v>0.0002854695975</v>
      </c>
      <c r="AI29" s="80">
        <f>'Yaku Rates Raw'!AI29/'Yaku Rates Raw'!AI$44</f>
        <v>0.0003761517684</v>
      </c>
    </row>
    <row r="30">
      <c r="A30" s="41" t="s">
        <v>81</v>
      </c>
      <c r="B30" s="58">
        <f>'Yaku Rates Raw'!B30/'Yaku Rates Raw'!B$44</f>
        <v>0.0001005798935</v>
      </c>
      <c r="C30" s="60">
        <f>'Yaku Rates Raw'!C30/'Yaku Rates Raw'!C$44</f>
        <v>0.0001052882271</v>
      </c>
      <c r="D30" s="60">
        <f>'Yaku Rates Raw'!D30/'Yaku Rates Raw'!D$44</f>
        <v>0.0001078819963</v>
      </c>
      <c r="E30" s="61">
        <f>'Yaku Rates Raw'!E30/'Yaku Rates Raw'!E$44</f>
        <v>0.0001023739321</v>
      </c>
      <c r="F30" s="58">
        <f>'Yaku Rates Raw'!F30/'Yaku Rates Raw'!F$44</f>
        <v>0.0001011265978</v>
      </c>
      <c r="G30" s="60">
        <f>'Yaku Rates Raw'!G30/'Yaku Rates Raw'!G$44</f>
        <v>0.000106337938</v>
      </c>
      <c r="H30" s="60">
        <f>'Yaku Rates Raw'!H30/'Yaku Rates Raw'!H$44</f>
        <v>0.00009633876123</v>
      </c>
      <c r="I30" s="61">
        <f>'Yaku Rates Raw'!I30/'Yaku Rates Raw'!I$44</f>
        <v>0.0001194999375</v>
      </c>
      <c r="J30" s="60">
        <f>'Yaku Rates Raw'!J30/'Yaku Rates Raw'!J$44</f>
        <v>0.00009243169298</v>
      </c>
      <c r="K30" s="60">
        <f>'Yaku Rates Raw'!K30/'Yaku Rates Raw'!K$44</f>
        <v>0.00015911984</v>
      </c>
      <c r="L30" s="60">
        <f>'Yaku Rates Raw'!L30/'Yaku Rates Raw'!L$44</f>
        <v>0.0001081314879</v>
      </c>
      <c r="M30" s="61">
        <f>'Yaku Rates Raw'!M30/'Yaku Rates Raw'!M$44</f>
        <v>0.0005120983229</v>
      </c>
      <c r="N30" s="80">
        <f>'Yaku Rates Raw'!N30/'Yaku Rates Raw'!N$44</f>
        <v>0.0001045613926</v>
      </c>
      <c r="O30" s="81"/>
      <c r="P30" s="82">
        <f>'Yaku Rates Raw'!P30/'Yaku Rates Raw'!P$44</f>
        <v>0.00009690841816</v>
      </c>
      <c r="Q30" s="82">
        <f>'Yaku Rates Raw'!Q30/'Yaku Rates Raw'!Q$44</f>
        <v>0.0001222627979</v>
      </c>
      <c r="R30" s="82">
        <f>'Yaku Rates Raw'!R30/'Yaku Rates Raw'!R$44</f>
        <v>0.0001134067909</v>
      </c>
      <c r="S30" s="82">
        <f>'Yaku Rates Raw'!S30/'Yaku Rates Raw'!S$44</f>
        <v>0.0001187897484</v>
      </c>
      <c r="T30" s="82">
        <f>'Yaku Rates Raw'!T30/'Yaku Rates Raw'!T$44</f>
        <v>0.0001228463499</v>
      </c>
      <c r="U30" s="82">
        <f>'Yaku Rates Raw'!U30/'Yaku Rates Raw'!U$44</f>
        <v>0.0001665987931</v>
      </c>
      <c r="V30" s="82">
        <f>'Yaku Rates Raw'!V30/'Yaku Rates Raw'!V$44</f>
        <v>0.0003466655111</v>
      </c>
      <c r="W30" s="82">
        <f>'Yaku Rates Raw'!W30/'Yaku Rates Raw'!W$44</f>
        <v>0.0001005631537</v>
      </c>
      <c r="X30" s="80">
        <f>'Yaku Rates Raw'!X30/'Yaku Rates Raw'!X$44</f>
        <v>0.0001140609328</v>
      </c>
      <c r="Y30" s="81"/>
      <c r="Z30" s="83">
        <f>'Yaku Rates Raw'!Z30/'Yaku Rates Raw'!Z$44</f>
        <v>0.00006617475246</v>
      </c>
      <c r="AA30" s="83">
        <f>'Yaku Rates Raw'!AA30/'Yaku Rates Raw'!AA$44</f>
        <v>0.00007277459969</v>
      </c>
      <c r="AB30" s="83">
        <f>'Yaku Rates Raw'!AB30/'Yaku Rates Raw'!AB$44</f>
        <v>0.00007200069356</v>
      </c>
      <c r="AC30" s="83">
        <f>'Yaku Rates Raw'!AC30/'Yaku Rates Raw'!AC$44</f>
        <v>0.00007552908898</v>
      </c>
      <c r="AD30" s="83">
        <f>'Yaku Rates Raw'!AD30/'Yaku Rates Raw'!AD$44</f>
        <v>0.00006856905852</v>
      </c>
      <c r="AE30" s="83">
        <f>'Yaku Rates Raw'!AE30/'Yaku Rates Raw'!AE$44</f>
        <v>0.0000694516519</v>
      </c>
      <c r="AF30" s="83">
        <f>'Yaku Rates Raw'!AF30/'Yaku Rates Raw'!AF$44</f>
        <v>0.0001063528077</v>
      </c>
      <c r="AG30" s="83">
        <f>'Yaku Rates Raw'!AG30/'Yaku Rates Raw'!AG$44</f>
        <v>0</v>
      </c>
      <c r="AH30" s="83">
        <f>'Yaku Rates Raw'!AH30/'Yaku Rates Raw'!AH$44</f>
        <v>0</v>
      </c>
      <c r="AI30" s="80">
        <f>'Yaku Rates Raw'!AI30/'Yaku Rates Raw'!AI$44</f>
        <v>0.00007086664407</v>
      </c>
    </row>
    <row r="31">
      <c r="A31" s="41" t="s">
        <v>80</v>
      </c>
      <c r="B31" s="58">
        <f>'Yaku Rates Raw'!B31/'Yaku Rates Raw'!B$44</f>
        <v>0.00009800092187</v>
      </c>
      <c r="C31" s="60">
        <f>'Yaku Rates Raw'!C31/'Yaku Rates Raw'!C$44</f>
        <v>0.00009929231442</v>
      </c>
      <c r="D31" s="60">
        <f>'Yaku Rates Raw'!D31/'Yaku Rates Raw'!D$44</f>
        <v>0.0000894511313</v>
      </c>
      <c r="E31" s="61">
        <f>'Yaku Rates Raw'!E31/'Yaku Rates Raw'!E$44</f>
        <v>0.0001013578137</v>
      </c>
      <c r="F31" s="58">
        <f>'Yaku Rates Raw'!F31/'Yaku Rates Raw'!F$44</f>
        <v>0.00009346949251</v>
      </c>
      <c r="G31" s="60">
        <f>'Yaku Rates Raw'!G31/'Yaku Rates Raw'!G$44</f>
        <v>0.0001018368613</v>
      </c>
      <c r="H31" s="60">
        <f>'Yaku Rates Raw'!H31/'Yaku Rates Raw'!H$44</f>
        <v>0.0000999971952</v>
      </c>
      <c r="I31" s="61">
        <f>'Yaku Rates Raw'!I31/'Yaku Rates Raw'!I$44</f>
        <v>0.0001163859326</v>
      </c>
      <c r="J31" s="60">
        <f>'Yaku Rates Raw'!J31/'Yaku Rates Raw'!J$44</f>
        <v>0.00009243169298</v>
      </c>
      <c r="K31" s="60">
        <f>'Yaku Rates Raw'!K31/'Yaku Rates Raw'!K$44</f>
        <v>0</v>
      </c>
      <c r="L31" s="60">
        <f>'Yaku Rates Raw'!L31/'Yaku Rates Raw'!L$44</f>
        <v>0.00005406574394</v>
      </c>
      <c r="M31" s="61">
        <f>'Yaku Rates Raw'!M31/'Yaku Rates Raw'!M$44</f>
        <v>0.0001280245807</v>
      </c>
      <c r="N31" s="80">
        <f>'Yaku Rates Raw'!N31/'Yaku Rates Raw'!N$44</f>
        <v>0.00009895929043</v>
      </c>
      <c r="O31" s="81"/>
      <c r="P31" s="82">
        <f>'Yaku Rates Raw'!P31/'Yaku Rates Raw'!P$44</f>
        <v>0.0000901316057</v>
      </c>
      <c r="Q31" s="82">
        <f>'Yaku Rates Raw'!Q31/'Yaku Rates Raw'!Q$44</f>
        <v>0.00009152243732</v>
      </c>
      <c r="R31" s="82">
        <f>'Yaku Rates Raw'!R31/'Yaku Rates Raw'!R$44</f>
        <v>0.0001170416239</v>
      </c>
      <c r="S31" s="82">
        <f>'Yaku Rates Raw'!S31/'Yaku Rates Raw'!S$44</f>
        <v>0.0001043909911</v>
      </c>
      <c r="T31" s="82">
        <f>'Yaku Rates Raw'!T31/'Yaku Rates Raw'!T$44</f>
        <v>0.0000767789687</v>
      </c>
      <c r="U31" s="82">
        <f>'Yaku Rates Raw'!U31/'Yaku Rates Raw'!U$44</f>
        <v>0.00009255488505</v>
      </c>
      <c r="V31" s="82">
        <f>'Yaku Rates Raw'!V31/'Yaku Rates Raw'!V$44</f>
        <v>0.00004333318889</v>
      </c>
      <c r="W31" s="82">
        <f>'Yaku Rates Raw'!W31/'Yaku Rates Raw'!W$44</f>
        <v>0.0002011263073</v>
      </c>
      <c r="X31" s="80">
        <f>'Yaku Rates Raw'!X31/'Yaku Rates Raw'!X$44</f>
        <v>0.00009962509597</v>
      </c>
      <c r="Y31" s="81"/>
      <c r="Z31" s="83">
        <f>'Yaku Rates Raw'!Z31/'Yaku Rates Raw'!Z$44</f>
        <v>0.0002418801297</v>
      </c>
      <c r="AA31" s="83">
        <f>'Yaku Rates Raw'!AA31/'Yaku Rates Raw'!AA$44</f>
        <v>0.0002324092055</v>
      </c>
      <c r="AB31" s="83">
        <f>'Yaku Rates Raw'!AB31/'Yaku Rates Raw'!AB$44</f>
        <v>0.0002243286915</v>
      </c>
      <c r="AC31" s="83">
        <f>'Yaku Rates Raw'!AC31/'Yaku Rates Raw'!AC$44</f>
        <v>0.0002481670066</v>
      </c>
      <c r="AD31" s="83">
        <f>'Yaku Rates Raw'!AD31/'Yaku Rates Raw'!AD$44</f>
        <v>0.0002530922973</v>
      </c>
      <c r="AE31" s="83">
        <f>'Yaku Rates Raw'!AE31/'Yaku Rates Raw'!AE$44</f>
        <v>0.0002707834068</v>
      </c>
      <c r="AF31" s="83">
        <f>'Yaku Rates Raw'!AF31/'Yaku Rates Raw'!AF$44</f>
        <v>0.0001595292116</v>
      </c>
      <c r="AG31" s="83">
        <f>'Yaku Rates Raw'!AG31/'Yaku Rates Raw'!AG$44</f>
        <v>0.0002143775904</v>
      </c>
      <c r="AH31" s="83">
        <f>'Yaku Rates Raw'!AH31/'Yaku Rates Raw'!AH$44</f>
        <v>0.000570939195</v>
      </c>
      <c r="AI31" s="80">
        <f>'Yaku Rates Raw'!AI31/'Yaku Rates Raw'!AI$44</f>
        <v>0.0002427095285</v>
      </c>
    </row>
    <row r="32">
      <c r="A32" s="41" t="s">
        <v>77</v>
      </c>
      <c r="B32" s="58">
        <f>'Yaku Rates Raw'!B32/'Yaku Rates Raw'!B$44</f>
        <v>0.00007525908115</v>
      </c>
      <c r="C32" s="60">
        <f>'Yaku Rates Raw'!C32/'Yaku Rates Raw'!C$44</f>
        <v>0.000072670462</v>
      </c>
      <c r="D32" s="60">
        <f>'Yaku Rates Raw'!D32/'Yaku Rates Raw'!D$44</f>
        <v>0.00007224899066</v>
      </c>
      <c r="E32" s="61">
        <f>'Yaku Rates Raw'!E32/'Yaku Rates Raw'!E$44</f>
        <v>0.00007519276402</v>
      </c>
      <c r="F32" s="58">
        <f>'Yaku Rates Raw'!F32/'Yaku Rates Raw'!F$44</f>
        <v>0.00008211585359</v>
      </c>
      <c r="G32" s="60">
        <f>'Yaku Rates Raw'!G32/'Yaku Rates Raw'!G$44</f>
        <v>0.00008158201595</v>
      </c>
      <c r="H32" s="60">
        <f>'Yaku Rates Raw'!H32/'Yaku Rates Raw'!H$44</f>
        <v>0.00008140015585</v>
      </c>
      <c r="I32" s="61">
        <f>'Yaku Rates Raw'!I32/'Yaku Rates Raw'!I$44</f>
        <v>0.0001117149253</v>
      </c>
      <c r="J32" s="60">
        <f>'Yaku Rates Raw'!J32/'Yaku Rates Raw'!J$44</f>
        <v>0.00002772950789</v>
      </c>
      <c r="K32" s="60">
        <f>'Yaku Rates Raw'!K32/'Yaku Rates Raw'!K$44</f>
        <v>0.00002273140571</v>
      </c>
      <c r="L32" s="60">
        <f>'Yaku Rates Raw'!L32/'Yaku Rates Raw'!L$44</f>
        <v>0</v>
      </c>
      <c r="M32" s="61">
        <f>'Yaku Rates Raw'!M32/'Yaku Rates Raw'!M$44</f>
        <v>0</v>
      </c>
      <c r="N32" s="80">
        <f>'Yaku Rates Raw'!N32/'Yaku Rates Raw'!N$44</f>
        <v>0.00007960352413</v>
      </c>
      <c r="O32" s="81"/>
      <c r="P32" s="82">
        <f>'Yaku Rates Raw'!P32/'Yaku Rates Raw'!P$44</f>
        <v>0.00006709044334</v>
      </c>
      <c r="Q32" s="82">
        <f>'Yaku Rates Raw'!Q32/'Yaku Rates Raw'!Q$44</f>
        <v>0.00004890511918</v>
      </c>
      <c r="R32" s="82">
        <f>'Yaku Rates Raw'!R32/'Yaku Rates Raw'!R$44</f>
        <v>0.00005524946223</v>
      </c>
      <c r="S32" s="82">
        <f>'Yaku Rates Raw'!S32/'Yaku Rates Raw'!S$44</f>
        <v>0.0000710938646</v>
      </c>
      <c r="T32" s="82">
        <f>'Yaku Rates Raw'!T32/'Yaku Rates Raw'!T$44</f>
        <v>0.00001535579374</v>
      </c>
      <c r="U32" s="82">
        <f>'Yaku Rates Raw'!U32/'Yaku Rates Raw'!U$44</f>
        <v>0.00001851097701</v>
      </c>
      <c r="V32" s="82">
        <f>'Yaku Rates Raw'!V32/'Yaku Rates Raw'!V$44</f>
        <v>0.00008666637778</v>
      </c>
      <c r="W32" s="82">
        <f>'Yaku Rates Raw'!W32/'Yaku Rates Raw'!W$44</f>
        <v>0</v>
      </c>
      <c r="X32" s="80">
        <f>'Yaku Rates Raw'!X32/'Yaku Rates Raw'!X$44</f>
        <v>0.00005863444826</v>
      </c>
      <c r="Y32" s="81"/>
      <c r="Z32" s="83">
        <f>'Yaku Rates Raw'!Z32/'Yaku Rates Raw'!Z$44</f>
        <v>0.0004157599965</v>
      </c>
      <c r="AA32" s="83">
        <f>'Yaku Rates Raw'!AA32/'Yaku Rates Raw'!AA$44</f>
        <v>0.0004235012189</v>
      </c>
      <c r="AB32" s="83">
        <f>'Yaku Rates Raw'!AB32/'Yaku Rates Raw'!AB$44</f>
        <v>0.0004466981804</v>
      </c>
      <c r="AC32" s="83">
        <f>'Yaku Rates Raw'!AC32/'Yaku Rates Raw'!AC$44</f>
        <v>0.000443926074</v>
      </c>
      <c r="AD32" s="83">
        <f>'Yaku Rates Raw'!AD32/'Yaku Rates Raw'!AD$44</f>
        <v>0.0004437477283</v>
      </c>
      <c r="AE32" s="83">
        <f>'Yaku Rates Raw'!AE32/'Yaku Rates Raw'!AE$44</f>
        <v>0.0007233896776</v>
      </c>
      <c r="AF32" s="83">
        <f>'Yaku Rates Raw'!AF32/'Yaku Rates Raw'!AF$44</f>
        <v>0.00007090187181</v>
      </c>
      <c r="AG32" s="83">
        <f>'Yaku Rates Raw'!AG32/'Yaku Rates Raw'!AG$44</f>
        <v>0.0000714591968</v>
      </c>
      <c r="AH32" s="83">
        <f>'Yaku Rates Raw'!AH32/'Yaku Rates Raw'!AH$44</f>
        <v>0</v>
      </c>
      <c r="AI32" s="80">
        <f>'Yaku Rates Raw'!AI32/'Yaku Rates Raw'!AI$44</f>
        <v>0.00046403688</v>
      </c>
    </row>
    <row r="33">
      <c r="A33" s="41" t="s">
        <v>83</v>
      </c>
      <c r="B33" s="58">
        <f>'Yaku Rates Raw'!B33/'Yaku Rates Raw'!B$44</f>
        <v>0.00006166086711</v>
      </c>
      <c r="C33" s="60">
        <f>'Yaku Rates Raw'!C33/'Yaku Rates Raw'!C$44</f>
        <v>0.00006619487628</v>
      </c>
      <c r="D33" s="60">
        <f>'Yaku Rates Raw'!D33/'Yaku Rates Raw'!D$44</f>
        <v>0.00006315643061</v>
      </c>
      <c r="E33" s="61">
        <f>'Yaku Rates Raw'!E33/'Yaku Rates Raw'!E$44</f>
        <v>0.0000683339646</v>
      </c>
      <c r="F33" s="58">
        <f>'Yaku Rates Raw'!F33/'Yaku Rates Raw'!F$44</f>
        <v>0.00008132373924</v>
      </c>
      <c r="G33" s="60">
        <f>'Yaku Rates Raw'!G33/'Yaku Rates Raw'!G$44</f>
        <v>0.00007454908354</v>
      </c>
      <c r="H33" s="60">
        <f>'Yaku Rates Raw'!H33/'Yaku Rates Raw'!H$44</f>
        <v>0.00009146084927</v>
      </c>
      <c r="I33" s="61">
        <f>'Yaku Rates Raw'!I33/'Yaku Rates Raw'!I$44</f>
        <v>0.0001268956991</v>
      </c>
      <c r="J33" s="60">
        <f>'Yaku Rates Raw'!J33/'Yaku Rates Raw'!J$44</f>
        <v>0.0001663770474</v>
      </c>
      <c r="K33" s="60">
        <f>'Yaku Rates Raw'!K33/'Yaku Rates Raw'!K$44</f>
        <v>0.0001363884343</v>
      </c>
      <c r="L33" s="60">
        <f>'Yaku Rates Raw'!L33/'Yaku Rates Raw'!L$44</f>
        <v>0</v>
      </c>
      <c r="M33" s="61">
        <f>'Yaku Rates Raw'!M33/'Yaku Rates Raw'!M$44</f>
        <v>0.0002560491614</v>
      </c>
      <c r="N33" s="80">
        <f>'Yaku Rates Raw'!N33/'Yaku Rates Raw'!N$44</f>
        <v>0.00007681924579</v>
      </c>
      <c r="O33" s="81"/>
      <c r="P33" s="82">
        <f>'Yaku Rates Raw'!P33/'Yaku Rates Raw'!P$44</f>
        <v>0.00008945392445</v>
      </c>
      <c r="Q33" s="82">
        <f>'Yaku Rates Raw'!Q33/'Yaku Rates Raw'!Q$44</f>
        <v>0.0000901251482</v>
      </c>
      <c r="R33" s="82">
        <f>'Yaku Rates Raw'!R33/'Yaku Rates Raw'!R$44</f>
        <v>0.000103956225</v>
      </c>
      <c r="S33" s="82">
        <f>'Yaku Rates Raw'!S33/'Yaku Rates Raw'!S$44</f>
        <v>0.0001250892048</v>
      </c>
      <c r="T33" s="82">
        <f>'Yaku Rates Raw'!T33/'Yaku Rates Raw'!T$44</f>
        <v>0.00009981265932</v>
      </c>
      <c r="U33" s="82">
        <f>'Yaku Rates Raw'!U33/'Yaku Rates Raw'!U$44</f>
        <v>0.00007404390804</v>
      </c>
      <c r="V33" s="82">
        <f>'Yaku Rates Raw'!V33/'Yaku Rates Raw'!V$44</f>
        <v>0.0001299995667</v>
      </c>
      <c r="W33" s="82">
        <f>'Yaku Rates Raw'!W33/'Yaku Rates Raw'!W$44</f>
        <v>0.0002011263073</v>
      </c>
      <c r="X33" s="80">
        <f>'Yaku Rates Raw'!X33/'Yaku Rates Raw'!X$44</f>
        <v>0.0001006944172</v>
      </c>
      <c r="Y33" s="81"/>
      <c r="Z33" s="83">
        <f>'Yaku Rates Raw'!Z33/'Yaku Rates Raw'!Z$44</f>
        <v>0.00003696658586</v>
      </c>
      <c r="AA33" s="83">
        <f>'Yaku Rates Raw'!AA33/'Yaku Rates Raw'!AA$44</f>
        <v>0.00003662205662</v>
      </c>
      <c r="AB33" s="83">
        <f>'Yaku Rates Raw'!AB33/'Yaku Rates Raw'!AB$44</f>
        <v>0.00003330644328</v>
      </c>
      <c r="AC33" s="83">
        <f>'Yaku Rates Raw'!AC33/'Yaku Rates Raw'!AC$44</f>
        <v>0.00004418708607</v>
      </c>
      <c r="AD33" s="83">
        <f>'Yaku Rates Raw'!AD33/'Yaku Rates Raw'!AD$44</f>
        <v>0.00004515523366</v>
      </c>
      <c r="AE33" s="83">
        <f>'Yaku Rates Raw'!AE33/'Yaku Rates Raw'!AE$44</f>
        <v>0.00005618560603</v>
      </c>
      <c r="AF33" s="83">
        <f>'Yaku Rates Raw'!AF33/'Yaku Rates Raw'!AF$44</f>
        <v>0.0000354509359</v>
      </c>
      <c r="AG33" s="83">
        <f>'Yaku Rates Raw'!AG33/'Yaku Rates Raw'!AG$44</f>
        <v>0.0000714591968</v>
      </c>
      <c r="AH33" s="83">
        <f>'Yaku Rates Raw'!AH33/'Yaku Rates Raw'!AH$44</f>
        <v>0</v>
      </c>
      <c r="AI33" s="80">
        <f>'Yaku Rates Raw'!AI33/'Yaku Rates Raw'!AI$44</f>
        <v>0.00004093159615</v>
      </c>
    </row>
    <row r="34">
      <c r="A34" s="41" t="s">
        <v>84</v>
      </c>
      <c r="B34" s="58">
        <f>'Yaku Rates Raw'!B34/'Yaku Rates Raw'!B$44</f>
        <v>0.00006541209857</v>
      </c>
      <c r="C34" s="60">
        <f>'Yaku Rates Raw'!C34/'Yaku Rates Raw'!C$44</f>
        <v>0.00006595503977</v>
      </c>
      <c r="D34" s="60">
        <f>'Yaku Rates Raw'!D34/'Yaku Rates Raw'!D$44</f>
        <v>0.00007298622526</v>
      </c>
      <c r="E34" s="61">
        <f>'Yaku Rates Raw'!E34/'Yaku Rates Raw'!E$44</f>
        <v>0.00006325337243</v>
      </c>
      <c r="F34" s="58">
        <f>'Yaku Rates Raw'!F34/'Yaku Rates Raw'!F$44</f>
        <v>0.00007287451958</v>
      </c>
      <c r="G34" s="60">
        <f>'Yaku Rates Raw'!G34/'Yaku Rates Raw'!G$44</f>
        <v>0.00006526561276</v>
      </c>
      <c r="H34" s="60">
        <f>'Yaku Rates Raw'!H34/'Yaku Rates Raw'!H$44</f>
        <v>0.00006036416052</v>
      </c>
      <c r="I34" s="61">
        <f>'Yaku Rates Raw'!I34/'Yaku Rates Raw'!I$44</f>
        <v>0.00006656185445</v>
      </c>
      <c r="J34" s="60">
        <f>'Yaku Rates Raw'!J34/'Yaku Rates Raw'!J$44</f>
        <v>0.00002772950789</v>
      </c>
      <c r="K34" s="60">
        <f>'Yaku Rates Raw'!K34/'Yaku Rates Raw'!K$44</f>
        <v>0.00004546281142</v>
      </c>
      <c r="L34" s="60">
        <f>'Yaku Rates Raw'!L34/'Yaku Rates Raw'!L$44</f>
        <v>0.00005406574394</v>
      </c>
      <c r="M34" s="61">
        <f>'Yaku Rates Raw'!M34/'Yaku Rates Raw'!M$44</f>
        <v>0</v>
      </c>
      <c r="N34" s="80">
        <f>'Yaku Rates Raw'!N34/'Yaku Rates Raw'!N$44</f>
        <v>0.00006652077048</v>
      </c>
      <c r="O34" s="81"/>
      <c r="P34" s="82">
        <f>'Yaku Rates Raw'!P34/'Yaku Rates Raw'!P$44</f>
        <v>0.00006166899337</v>
      </c>
      <c r="Q34" s="82">
        <f>'Yaku Rates Raw'!Q34/'Yaku Rates Raw'!Q$44</f>
        <v>0.00006217936581</v>
      </c>
      <c r="R34" s="82">
        <f>'Yaku Rates Raw'!R34/'Yaku Rates Raw'!R$44</f>
        <v>0.00005524946223</v>
      </c>
      <c r="S34" s="82">
        <f>'Yaku Rates Raw'!S34/'Yaku Rates Raw'!S$44</f>
        <v>0.00005939487422</v>
      </c>
      <c r="T34" s="82">
        <f>'Yaku Rates Raw'!T34/'Yaku Rates Raw'!T$44</f>
        <v>0.00008445686558</v>
      </c>
      <c r="U34" s="82">
        <f>'Yaku Rates Raw'!U34/'Yaku Rates Raw'!U$44</f>
        <v>0.00005553293103</v>
      </c>
      <c r="V34" s="82">
        <f>'Yaku Rates Raw'!V34/'Yaku Rates Raw'!V$44</f>
        <v>0</v>
      </c>
      <c r="W34" s="82">
        <f>'Yaku Rates Raw'!W34/'Yaku Rates Raw'!W$44</f>
        <v>0</v>
      </c>
      <c r="X34" s="80">
        <f>'Yaku Rates Raw'!X34/'Yaku Rates Raw'!X$44</f>
        <v>0.00005988198971</v>
      </c>
      <c r="Y34" s="81"/>
      <c r="Z34" s="83">
        <f>'Yaku Rates Raw'!Z34/'Yaku Rates Raw'!Z$44</f>
        <v>0.0001515173643</v>
      </c>
      <c r="AA34" s="83">
        <f>'Yaku Rates Raw'!AA34/'Yaku Rates Raw'!AA$44</f>
        <v>0.0001647992548</v>
      </c>
      <c r="AB34" s="83">
        <f>'Yaku Rates Raw'!AB34/'Yaku Rates Raw'!AB$44</f>
        <v>0.0001640832132</v>
      </c>
      <c r="AC34" s="83">
        <f>'Yaku Rates Raw'!AC34/'Yaku Rates Raw'!AC$44</f>
        <v>0.0001500305713</v>
      </c>
      <c r="AD34" s="83">
        <f>'Yaku Rates Raw'!AD34/'Yaku Rates Raw'!AD$44</f>
        <v>0.000163339302</v>
      </c>
      <c r="AE34" s="83">
        <f>'Yaku Rates Raw'!AE34/'Yaku Rates Raw'!AE$44</f>
        <v>0.0001498282827</v>
      </c>
      <c r="AF34" s="83">
        <f>'Yaku Rates Raw'!AF34/'Yaku Rates Raw'!AF$44</f>
        <v>0.0001063528077</v>
      </c>
      <c r="AG34" s="83">
        <f>'Yaku Rates Raw'!AG34/'Yaku Rates Raw'!AG$44</f>
        <v>0</v>
      </c>
      <c r="AH34" s="83">
        <f>'Yaku Rates Raw'!AH34/'Yaku Rates Raw'!AH$44</f>
        <v>0</v>
      </c>
      <c r="AI34" s="80">
        <f>'Yaku Rates Raw'!AI34/'Yaku Rates Raw'!AI$44</f>
        <v>0.0001571808202</v>
      </c>
    </row>
    <row r="35">
      <c r="A35" s="41" t="s">
        <v>87</v>
      </c>
      <c r="B35" s="58">
        <f>'Yaku Rates Raw'!B35/'Yaku Rates Raw'!B$44</f>
        <v>0.00002485190842</v>
      </c>
      <c r="C35" s="60">
        <f>'Yaku Rates Raw'!C35/'Yaku Rates Raw'!C$44</f>
        <v>0.0000232641413</v>
      </c>
      <c r="D35" s="60">
        <f>'Yaku Rates Raw'!D35/'Yaku Rates Raw'!D$44</f>
        <v>0.00002432874175</v>
      </c>
      <c r="E35" s="61">
        <f>'Yaku Rates Raw'!E35/'Yaku Rates Raw'!E$44</f>
        <v>0.00002438684238</v>
      </c>
      <c r="F35" s="58">
        <f>'Yaku Rates Raw'!F35/'Yaku Rates Raw'!F$44</f>
        <v>0.00002085901104</v>
      </c>
      <c r="G35" s="60">
        <f>'Yaku Rates Raw'!G35/'Yaku Rates Raw'!G$44</f>
        <v>0.00002559987397</v>
      </c>
      <c r="H35" s="60">
        <f>'Yaku Rates Raw'!H35/'Yaku Rates Raw'!H$44</f>
        <v>0.00002225547332</v>
      </c>
      <c r="I35" s="61">
        <f>'Yaku Rates Raw'!I35/'Yaku Rates Raw'!I$44</f>
        <v>0.00001985178115</v>
      </c>
      <c r="J35" s="60">
        <f>'Yaku Rates Raw'!J35/'Yaku Rates Raw'!J$44</f>
        <v>0.00002772950789</v>
      </c>
      <c r="K35" s="60">
        <f>'Yaku Rates Raw'!K35/'Yaku Rates Raw'!K$44</f>
        <v>0</v>
      </c>
      <c r="L35" s="60">
        <f>'Yaku Rates Raw'!L35/'Yaku Rates Raw'!L$44</f>
        <v>0</v>
      </c>
      <c r="M35" s="61">
        <f>'Yaku Rates Raw'!M35/'Yaku Rates Raw'!M$44</f>
        <v>0</v>
      </c>
      <c r="N35" s="80">
        <f>'Yaku Rates Raw'!N35/'Yaku Rates Raw'!N$44</f>
        <v>0.00002331413791</v>
      </c>
      <c r="O35" s="81"/>
      <c r="P35" s="82">
        <f>'Yaku Rates Raw'!P35/'Yaku Rates Raw'!P$44</f>
        <v>0.00001829739364</v>
      </c>
      <c r="Q35" s="82">
        <f>'Yaku Rates Raw'!Q35/'Yaku Rates Raw'!Q$44</f>
        <v>0.00001537018031</v>
      </c>
      <c r="R35" s="82">
        <f>'Yaku Rates Raw'!R35/'Yaku Rates Raw'!R$44</f>
        <v>0.00002108203164</v>
      </c>
      <c r="S35" s="82">
        <f>'Yaku Rates Raw'!S35/'Yaku Rates Raw'!S$44</f>
        <v>0.00001349883505</v>
      </c>
      <c r="T35" s="82">
        <f>'Yaku Rates Raw'!T35/'Yaku Rates Raw'!T$44</f>
        <v>0.00000767789687</v>
      </c>
      <c r="U35" s="82">
        <f>'Yaku Rates Raw'!U35/'Yaku Rates Raw'!U$44</f>
        <v>0</v>
      </c>
      <c r="V35" s="82">
        <f>'Yaku Rates Raw'!V35/'Yaku Rates Raw'!V$44</f>
        <v>0</v>
      </c>
      <c r="W35" s="82">
        <f>'Yaku Rates Raw'!W35/'Yaku Rates Raw'!W$44</f>
        <v>0</v>
      </c>
      <c r="X35" s="80">
        <f>'Yaku Rates Raw'!X35/'Yaku Rates Raw'!X$44</f>
        <v>0.0000167526995</v>
      </c>
      <c r="Y35" s="81"/>
      <c r="Z35" s="83">
        <f>'Yaku Rates Raw'!Z35/'Yaku Rates Raw'!Z$44</f>
        <v>0.00001871148173</v>
      </c>
      <c r="AA35" s="83">
        <f>'Yaku Rates Raw'!AA35/'Yaku Rates Raw'!AA$44</f>
        <v>0.00001643297412</v>
      </c>
      <c r="AB35" s="83">
        <f>'Yaku Rates Raw'!AB35/'Yaku Rates Raw'!AB$44</f>
        <v>0.00001371441782</v>
      </c>
      <c r="AC35" s="83">
        <f>'Yaku Rates Raw'!AC35/'Yaku Rates Raw'!AC$44</f>
        <v>0.00001078986985</v>
      </c>
      <c r="AD35" s="83">
        <f>'Yaku Rates Raw'!AD35/'Yaku Rates Raw'!AD$44</f>
        <v>0.00001393680051</v>
      </c>
      <c r="AE35" s="83">
        <f>'Yaku Rates Raw'!AE35/'Yaku Rates Raw'!AE$44</f>
        <v>0.00001482675715</v>
      </c>
      <c r="AF35" s="83">
        <f>'Yaku Rates Raw'!AF35/'Yaku Rates Raw'!AF$44</f>
        <v>0</v>
      </c>
      <c r="AG35" s="83">
        <f>'Yaku Rates Raw'!AG35/'Yaku Rates Raw'!AG$44</f>
        <v>0</v>
      </c>
      <c r="AH35" s="83">
        <f>'Yaku Rates Raw'!AH35/'Yaku Rates Raw'!AH$44</f>
        <v>0</v>
      </c>
      <c r="AI35" s="80">
        <f>'Yaku Rates Raw'!AI35/'Yaku Rates Raw'!AI$44</f>
        <v>0.00001474933848</v>
      </c>
    </row>
    <row r="36">
      <c r="A36" s="41" t="s">
        <v>89</v>
      </c>
      <c r="B36" s="58">
        <f>'Yaku Rates Raw'!B36/'Yaku Rates Raw'!B$44</f>
        <v>0.000004220135391</v>
      </c>
      <c r="C36" s="60">
        <f>'Yaku Rates Raw'!C36/'Yaku Rates Raw'!C$44</f>
        <v>0.000003357711115</v>
      </c>
      <c r="D36" s="60">
        <f>'Yaku Rates Raw'!D36/'Yaku Rates Raw'!D$44</f>
        <v>0.000003931917859</v>
      </c>
      <c r="E36" s="61">
        <f>'Yaku Rates Raw'!E36/'Yaku Rates Raw'!E$44</f>
        <v>0.00000279432569</v>
      </c>
      <c r="F36" s="58">
        <f>'Yaku Rates Raw'!F36/'Yaku Rates Raw'!F$44</f>
        <v>0.000003696533602</v>
      </c>
      <c r="G36" s="60">
        <f>'Yaku Rates Raw'!G36/'Yaku Rates Raw'!G$44</f>
        <v>0.00000309449026</v>
      </c>
      <c r="H36" s="60">
        <f>'Yaku Rates Raw'!H36/'Yaku Rates Raw'!H$44</f>
        <v>0.000001829216985</v>
      </c>
      <c r="I36" s="61">
        <f>'Yaku Rates Raw'!I36/'Yaku Rates Raw'!I$44</f>
        <v>0.000007006510995</v>
      </c>
      <c r="J36" s="60">
        <f>'Yaku Rates Raw'!J36/'Yaku Rates Raw'!J$44</f>
        <v>0.000009243169298</v>
      </c>
      <c r="K36" s="60">
        <f>'Yaku Rates Raw'!K36/'Yaku Rates Raw'!K$44</f>
        <v>0</v>
      </c>
      <c r="L36" s="60">
        <f>'Yaku Rates Raw'!L36/'Yaku Rates Raw'!L$44</f>
        <v>0</v>
      </c>
      <c r="M36" s="61">
        <f>'Yaku Rates Raw'!M36/'Yaku Rates Raw'!M$44</f>
        <v>0</v>
      </c>
      <c r="N36" s="84">
        <f>'Yaku Rates Raw'!N36/'Yaku Rates Raw'!N$44</f>
        <v>0.000003656461918</v>
      </c>
      <c r="O36" s="85"/>
      <c r="P36" s="86">
        <f>'Yaku Rates Raw'!P36/'Yaku Rates Raw'!P$44</f>
        <v>0.000004066087475</v>
      </c>
      <c r="Q36" s="86">
        <f>'Yaku Rates Raw'!Q36/'Yaku Rates Raw'!Q$44</f>
        <v>0.000002095933679</v>
      </c>
      <c r="R36" s="86">
        <f>'Yaku Rates Raw'!R36/'Yaku Rates Raw'!R$44</f>
        <v>0.000005815732866</v>
      </c>
      <c r="S36" s="86">
        <f>'Yaku Rates Raw'!S36/'Yaku Rates Raw'!S$44</f>
        <v>0.000008999223367</v>
      </c>
      <c r="T36" s="86">
        <f>'Yaku Rates Raw'!T36/'Yaku Rates Raw'!T$44</f>
        <v>0.00001535579374</v>
      </c>
      <c r="U36" s="86">
        <f>'Yaku Rates Raw'!U36/'Yaku Rates Raw'!U$44</f>
        <v>0.00001851097701</v>
      </c>
      <c r="V36" s="86">
        <f>'Yaku Rates Raw'!V36/'Yaku Rates Raw'!V$44</f>
        <v>0</v>
      </c>
      <c r="W36" s="86">
        <f>'Yaku Rates Raw'!W36/'Yaku Rates Raw'!W$44</f>
        <v>0</v>
      </c>
      <c r="X36" s="84">
        <f>'Yaku Rates Raw'!X36/'Yaku Rates Raw'!X$44</f>
        <v>0.000005346606224</v>
      </c>
      <c r="Y36" s="85"/>
      <c r="Z36" s="87">
        <f>'Yaku Rates Raw'!Z36/'Yaku Rates Raw'!Z$44</f>
        <v>0.000003194643222</v>
      </c>
      <c r="AA36" s="87">
        <f>'Yaku Rates Raw'!AA36/'Yaku Rates Raw'!AA$44</f>
        <v>0.000002817081278</v>
      </c>
      <c r="AB36" s="87">
        <f>'Yaku Rates Raw'!AB36/'Yaku Rates Raw'!AB$44</f>
        <v>0.000001469401909</v>
      </c>
      <c r="AC36" s="87">
        <f>'Yaku Rates Raw'!AC36/'Yaku Rates Raw'!AC$44</f>
        <v>0.000001541409979</v>
      </c>
      <c r="AD36" s="87">
        <f>'Yaku Rates Raw'!AD36/'Yaku Rates Raw'!AD$44</f>
        <v>0.000001114944041</v>
      </c>
      <c r="AE36" s="87">
        <f>'Yaku Rates Raw'!AE36/'Yaku Rates Raw'!AE$44</f>
        <v>0.000001560711279</v>
      </c>
      <c r="AF36" s="87">
        <f>'Yaku Rates Raw'!AF36/'Yaku Rates Raw'!AF$44</f>
        <v>0</v>
      </c>
      <c r="AG36" s="87">
        <f>'Yaku Rates Raw'!AG36/'Yaku Rates Raw'!AG$44</f>
        <v>0</v>
      </c>
      <c r="AH36" s="87">
        <f>'Yaku Rates Raw'!AH36/'Yaku Rates Raw'!AH$44</f>
        <v>0</v>
      </c>
      <c r="AI36" s="84">
        <f>'Yaku Rates Raw'!AI36/'Yaku Rates Raw'!AI$44</f>
        <v>0.000002007306421</v>
      </c>
    </row>
    <row r="37">
      <c r="A37" s="41" t="s">
        <v>86</v>
      </c>
      <c r="B37" s="58">
        <f>'Yaku Rates Raw'!B37/'Yaku Rates Raw'!B$44</f>
        <v>0.00000304787556</v>
      </c>
      <c r="C37" s="60">
        <f>'Yaku Rates Raw'!C37/'Yaku Rates Raw'!C$44</f>
        <v>0.000003357711115</v>
      </c>
      <c r="D37" s="60">
        <f>'Yaku Rates Raw'!D37/'Yaku Rates Raw'!D$44</f>
        <v>0.000002948938394</v>
      </c>
      <c r="E37" s="61">
        <f>'Yaku Rates Raw'!E37/'Yaku Rates Raw'!E$44</f>
        <v>0.000003302384906</v>
      </c>
      <c r="F37" s="58">
        <f>'Yaku Rates Raw'!F37/'Yaku Rates Raw'!F$44</f>
        <v>0.000003168457373</v>
      </c>
      <c r="G37" s="60">
        <f>'Yaku Rates Raw'!G37/'Yaku Rates Raw'!G$44</f>
        <v>0.000003657124853</v>
      </c>
      <c r="H37" s="60">
        <f>'Yaku Rates Raw'!H37/'Yaku Rates Raw'!H$44</f>
        <v>0.000003963303468</v>
      </c>
      <c r="I37" s="61">
        <f>'Yaku Rates Raw'!I37/'Yaku Rates Raw'!I$44</f>
        <v>0.00000467100733</v>
      </c>
      <c r="J37" s="60">
        <f>'Yaku Rates Raw'!J37/'Yaku Rates Raw'!J$44</f>
        <v>0</v>
      </c>
      <c r="K37" s="60">
        <f>'Yaku Rates Raw'!K37/'Yaku Rates Raw'!K$44</f>
        <v>0</v>
      </c>
      <c r="L37" s="60">
        <f>'Yaku Rates Raw'!L37/'Yaku Rates Raw'!L$44</f>
        <v>0.00005406574394</v>
      </c>
      <c r="M37" s="61">
        <f>'Yaku Rates Raw'!M37/'Yaku Rates Raw'!M$44</f>
        <v>0</v>
      </c>
      <c r="N37" s="84">
        <f>'Yaku Rates Raw'!N37/'Yaku Rates Raw'!N$44</f>
        <v>0.000003455188784</v>
      </c>
      <c r="O37" s="85"/>
      <c r="P37" s="86">
        <f>'Yaku Rates Raw'!P37/'Yaku Rates Raw'!P$44</f>
        <v>0.000004743768721</v>
      </c>
      <c r="Q37" s="86">
        <f>'Yaku Rates Raw'!Q37/'Yaku Rates Raw'!Q$44</f>
        <v>0.000002794578239</v>
      </c>
      <c r="R37" s="86">
        <f>'Yaku Rates Raw'!R37/'Yaku Rates Raw'!R$44</f>
        <v>0.000004361799649</v>
      </c>
      <c r="S37" s="86">
        <f>'Yaku Rates Raw'!S37/'Yaku Rates Raw'!S$44</f>
        <v>0.000004499611684</v>
      </c>
      <c r="T37" s="86">
        <f>'Yaku Rates Raw'!T37/'Yaku Rates Raw'!T$44</f>
        <v>0.00000767789687</v>
      </c>
      <c r="U37" s="86">
        <f>'Yaku Rates Raw'!U37/'Yaku Rates Raw'!U$44</f>
        <v>0</v>
      </c>
      <c r="V37" s="86">
        <f>'Yaku Rates Raw'!V37/'Yaku Rates Raw'!V$44</f>
        <v>0</v>
      </c>
      <c r="W37" s="86">
        <f>'Yaku Rates Raw'!W37/'Yaku Rates Raw'!W$44</f>
        <v>0</v>
      </c>
      <c r="X37" s="84">
        <f>'Yaku Rates Raw'!X37/'Yaku Rates Raw'!X$44</f>
        <v>0.000004099064772</v>
      </c>
      <c r="Y37" s="85"/>
      <c r="Z37" s="87">
        <f>'Yaku Rates Raw'!Z37/'Yaku Rates Raw'!Z$44</f>
        <v>0.000005932908841</v>
      </c>
      <c r="AA37" s="87">
        <f>'Yaku Rates Raw'!AA37/'Yaku Rates Raw'!AA$44</f>
        <v>0.000008451243835</v>
      </c>
      <c r="AB37" s="87">
        <f>'Yaku Rates Raw'!AB37/'Yaku Rates Raw'!AB$44</f>
        <v>0.000009306212092</v>
      </c>
      <c r="AC37" s="87">
        <f>'Yaku Rates Raw'!AC37/'Yaku Rates Raw'!AC$44</f>
        <v>0.000009762263201</v>
      </c>
      <c r="AD37" s="87">
        <f>'Yaku Rates Raw'!AD37/'Yaku Rates Raw'!AD$44</f>
        <v>0.000009477024348</v>
      </c>
      <c r="AE37" s="87">
        <f>'Yaku Rates Raw'!AE37/'Yaku Rates Raw'!AE$44</f>
        <v>0.000007023200754</v>
      </c>
      <c r="AF37" s="87">
        <f>'Yaku Rates Raw'!AF37/'Yaku Rates Raw'!AF$44</f>
        <v>0</v>
      </c>
      <c r="AG37" s="87">
        <f>'Yaku Rates Raw'!AG37/'Yaku Rates Raw'!AG$44</f>
        <v>0</v>
      </c>
      <c r="AH37" s="87">
        <f>'Yaku Rates Raw'!AH37/'Yaku Rates Raw'!AH$44</f>
        <v>0</v>
      </c>
      <c r="AI37" s="84">
        <f>'Yaku Rates Raw'!AI37/'Yaku Rates Raw'!AI$44</f>
        <v>0.00000829104826</v>
      </c>
    </row>
    <row r="38">
      <c r="A38" s="41" t="s">
        <v>90</v>
      </c>
      <c r="B38" s="58">
        <f>'Yaku Rates Raw'!B38/'Yaku Rates Raw'!B$44</f>
        <v>0.000003751231459</v>
      </c>
      <c r="C38" s="60">
        <f>'Yaku Rates Raw'!C38/'Yaku Rates Raw'!C$44</f>
        <v>0.000002878038099</v>
      </c>
      <c r="D38" s="60">
        <f>'Yaku Rates Raw'!D38/'Yaku Rates Raw'!D$44</f>
        <v>0.000003931917859</v>
      </c>
      <c r="E38" s="61">
        <f>'Yaku Rates Raw'!E38/'Yaku Rates Raw'!E$44</f>
        <v>0.000003048355298</v>
      </c>
      <c r="F38" s="58">
        <f>'Yaku Rates Raw'!F38/'Yaku Rates Raw'!F$44</f>
        <v>0.000002904419259</v>
      </c>
      <c r="G38" s="60">
        <f>'Yaku Rates Raw'!G38/'Yaku Rates Raw'!G$44</f>
        <v>0.00000309449026</v>
      </c>
      <c r="H38" s="60">
        <f>'Yaku Rates Raw'!H38/'Yaku Rates Raw'!H$44</f>
        <v>0.000002438955981</v>
      </c>
      <c r="I38" s="61">
        <f>'Yaku Rates Raw'!I38/'Yaku Rates Raw'!I$44</f>
        <v>0.000003892506108</v>
      </c>
      <c r="J38" s="60">
        <f>'Yaku Rates Raw'!J38/'Yaku Rates Raw'!J$44</f>
        <v>0</v>
      </c>
      <c r="K38" s="60">
        <f>'Yaku Rates Raw'!K38/'Yaku Rates Raw'!K$44</f>
        <v>0</v>
      </c>
      <c r="L38" s="60">
        <f>'Yaku Rates Raw'!L38/'Yaku Rates Raw'!L$44</f>
        <v>0</v>
      </c>
      <c r="M38" s="61">
        <f>'Yaku Rates Raw'!M38/'Yaku Rates Raw'!M$44</f>
        <v>0</v>
      </c>
      <c r="N38" s="84">
        <f>'Yaku Rates Raw'!N38/'Yaku Rates Raw'!N$44</f>
        <v>0.000003220370129</v>
      </c>
      <c r="O38" s="85"/>
      <c r="P38" s="86">
        <f>'Yaku Rates Raw'!P38/'Yaku Rates Raw'!P$44</f>
        <v>0.000001355362492</v>
      </c>
      <c r="Q38" s="86">
        <f>'Yaku Rates Raw'!Q38/'Yaku Rates Raw'!Q$44</f>
        <v>0.000004191867358</v>
      </c>
      <c r="R38" s="86">
        <f>'Yaku Rates Raw'!R38/'Yaku Rates Raw'!R$44</f>
        <v>0.000002907866433</v>
      </c>
      <c r="S38" s="86">
        <f>'Yaku Rates Raw'!S38/'Yaku Rates Raw'!S$44</f>
        <v>0.00000269976701</v>
      </c>
      <c r="T38" s="86">
        <f>'Yaku Rates Raw'!T38/'Yaku Rates Raw'!T$44</f>
        <v>0.00000767789687</v>
      </c>
      <c r="U38" s="86">
        <f>'Yaku Rates Raw'!U38/'Yaku Rates Raw'!U$44</f>
        <v>0</v>
      </c>
      <c r="V38" s="86">
        <f>'Yaku Rates Raw'!V38/'Yaku Rates Raw'!V$44</f>
        <v>0</v>
      </c>
      <c r="W38" s="86">
        <f>'Yaku Rates Raw'!W38/'Yaku Rates Raw'!W$44</f>
        <v>0</v>
      </c>
      <c r="X38" s="84">
        <f>'Yaku Rates Raw'!X38/'Yaku Rates Raw'!X$44</f>
        <v>0.000002851523319</v>
      </c>
      <c r="Y38" s="85"/>
      <c r="Z38" s="87">
        <f>'Yaku Rates Raw'!Z38/'Yaku Rates Raw'!Z$44</f>
        <v>0.000008214796857</v>
      </c>
      <c r="AA38" s="87">
        <f>'Yaku Rates Raw'!AA38/'Yaku Rates Raw'!AA$44</f>
        <v>0.000008451243835</v>
      </c>
      <c r="AB38" s="87">
        <f>'Yaku Rates Raw'!AB38/'Yaku Rates Raw'!AB$44</f>
        <v>0.000007347009547</v>
      </c>
      <c r="AC38" s="87">
        <f>'Yaku Rates Raw'!AC38/'Yaku Rates Raw'!AC$44</f>
        <v>0.00001027606653</v>
      </c>
      <c r="AD38" s="87">
        <f>'Yaku Rates Raw'!AD38/'Yaku Rates Raw'!AD$44</f>
        <v>0.000006689664246</v>
      </c>
      <c r="AE38" s="87">
        <f>'Yaku Rates Raw'!AE38/'Yaku Rates Raw'!AE$44</f>
        <v>0.00001326604587</v>
      </c>
      <c r="AF38" s="87">
        <f>'Yaku Rates Raw'!AF38/'Yaku Rates Raw'!AF$44</f>
        <v>0</v>
      </c>
      <c r="AG38" s="87">
        <f>'Yaku Rates Raw'!AG38/'Yaku Rates Raw'!AG$44</f>
        <v>0</v>
      </c>
      <c r="AH38" s="87">
        <f>'Yaku Rates Raw'!AH38/'Yaku Rates Raw'!AH$44</f>
        <v>0</v>
      </c>
      <c r="AI38" s="84">
        <f>'Yaku Rates Raw'!AI38/'Yaku Rates Raw'!AI$44</f>
        <v>0.000008727419221</v>
      </c>
    </row>
    <row r="39">
      <c r="A39" s="41" t="s">
        <v>91</v>
      </c>
      <c r="B39" s="58">
        <f>'Yaku Rates Raw'!B39/'Yaku Rates Raw'!B$44</f>
        <v>0.000002813423594</v>
      </c>
      <c r="C39" s="60">
        <f>'Yaku Rates Raw'!C39/'Yaku Rates Raw'!C$44</f>
        <v>0.000003357711115</v>
      </c>
      <c r="D39" s="60">
        <f>'Yaku Rates Raw'!D39/'Yaku Rates Raw'!D$44</f>
        <v>0.000002457448662</v>
      </c>
      <c r="E39" s="61">
        <f>'Yaku Rates Raw'!E39/'Yaku Rates Raw'!E$44</f>
        <v>0.000001270148041</v>
      </c>
      <c r="F39" s="58">
        <f>'Yaku Rates Raw'!F39/'Yaku Rates Raw'!F$44</f>
        <v>0.000003432495488</v>
      </c>
      <c r="G39" s="60">
        <f>'Yaku Rates Raw'!G39/'Yaku Rates Raw'!G$44</f>
        <v>0.000002531855667</v>
      </c>
      <c r="H39" s="60">
        <f>'Yaku Rates Raw'!H39/'Yaku Rates Raw'!H$44</f>
        <v>0.000003963303468</v>
      </c>
      <c r="I39" s="61">
        <f>'Yaku Rates Raw'!I39/'Yaku Rates Raw'!I$44</f>
        <v>0.000002724754276</v>
      </c>
      <c r="J39" s="60">
        <f>'Yaku Rates Raw'!J39/'Yaku Rates Raw'!J$44</f>
        <v>0</v>
      </c>
      <c r="K39" s="60">
        <f>'Yaku Rates Raw'!K39/'Yaku Rates Raw'!K$44</f>
        <v>0</v>
      </c>
      <c r="L39" s="60">
        <f>'Yaku Rates Raw'!L39/'Yaku Rates Raw'!L$44</f>
        <v>0</v>
      </c>
      <c r="M39" s="61">
        <f>'Yaku Rates Raw'!M39/'Yaku Rates Raw'!M$44</f>
        <v>0</v>
      </c>
      <c r="N39" s="84">
        <f>'Yaku Rates Raw'!N39/'Yaku Rates Raw'!N$44</f>
        <v>0.000002784278341</v>
      </c>
      <c r="O39" s="85"/>
      <c r="P39" s="86">
        <f>'Yaku Rates Raw'!P39/'Yaku Rates Raw'!P$44</f>
        <v>0.000002710724983</v>
      </c>
      <c r="Q39" s="86">
        <f>'Yaku Rates Raw'!Q39/'Yaku Rates Raw'!Q$44</f>
        <v>0.000003493222798</v>
      </c>
      <c r="R39" s="86">
        <f>'Yaku Rates Raw'!R39/'Yaku Rates Raw'!R$44</f>
        <v>0.0000007269666082</v>
      </c>
      <c r="S39" s="86">
        <f>'Yaku Rates Raw'!S39/'Yaku Rates Raw'!S$44</f>
        <v>0.00000269976701</v>
      </c>
      <c r="T39" s="86">
        <f>'Yaku Rates Raw'!T39/'Yaku Rates Raw'!T$44</f>
        <v>0</v>
      </c>
      <c r="U39" s="86">
        <f>'Yaku Rates Raw'!U39/'Yaku Rates Raw'!U$44</f>
        <v>0</v>
      </c>
      <c r="V39" s="86">
        <f>'Yaku Rates Raw'!V39/'Yaku Rates Raw'!V$44</f>
        <v>0</v>
      </c>
      <c r="W39" s="86">
        <f>'Yaku Rates Raw'!W39/'Yaku Rates Raw'!W$44</f>
        <v>0</v>
      </c>
      <c r="X39" s="84">
        <f>'Yaku Rates Raw'!X39/'Yaku Rates Raw'!X$44</f>
        <v>0.000002316862697</v>
      </c>
      <c r="Y39" s="85"/>
      <c r="Z39" s="87">
        <f>'Yaku Rates Raw'!Z39/'Yaku Rates Raw'!Z$44</f>
        <v>0.000007758419254</v>
      </c>
      <c r="AA39" s="87">
        <f>'Yaku Rates Raw'!AA39/'Yaku Rates Raw'!AA$44</f>
        <v>0.000003756108371</v>
      </c>
      <c r="AB39" s="87">
        <f>'Yaku Rates Raw'!AB39/'Yaku Rates Raw'!AB$44</f>
        <v>0.000006367408274</v>
      </c>
      <c r="AC39" s="87">
        <f>'Yaku Rates Raw'!AC39/'Yaku Rates Raw'!AC$44</f>
        <v>0.000007193246569</v>
      </c>
      <c r="AD39" s="87">
        <f>'Yaku Rates Raw'!AD39/'Yaku Rates Raw'!AD$44</f>
        <v>0.000008362080307</v>
      </c>
      <c r="AE39" s="87">
        <f>'Yaku Rates Raw'!AE39/'Yaku Rates Raw'!AE$44</f>
        <v>0.000008583912032</v>
      </c>
      <c r="AF39" s="87">
        <f>'Yaku Rates Raw'!AF39/'Yaku Rates Raw'!AF$44</f>
        <v>0</v>
      </c>
      <c r="AG39" s="87">
        <f>'Yaku Rates Raw'!AG39/'Yaku Rates Raw'!AG$44</f>
        <v>0</v>
      </c>
      <c r="AH39" s="87">
        <f>'Yaku Rates Raw'!AH39/'Yaku Rates Raw'!AH$44</f>
        <v>0</v>
      </c>
      <c r="AI39" s="84">
        <f>'Yaku Rates Raw'!AI39/'Yaku Rates Raw'!AI$44</f>
        <v>0.000006807386992</v>
      </c>
    </row>
    <row r="40">
      <c r="A40" s="41" t="s">
        <v>92</v>
      </c>
      <c r="B40" s="58">
        <f>'Yaku Rates Raw'!B40/'Yaku Rates Raw'!B$44</f>
        <v>0.000002813423594</v>
      </c>
      <c r="C40" s="60">
        <f>'Yaku Rates Raw'!C40/'Yaku Rates Raw'!C$44</f>
        <v>0.000002638201591</v>
      </c>
      <c r="D40" s="60">
        <f>'Yaku Rates Raw'!D40/'Yaku Rates Raw'!D$44</f>
        <v>0.0000007372345986</v>
      </c>
      <c r="E40" s="61">
        <f>'Yaku Rates Raw'!E40/'Yaku Rates Raw'!E$44</f>
        <v>0.00000279432569</v>
      </c>
      <c r="F40" s="58">
        <f>'Yaku Rates Raw'!F40/'Yaku Rates Raw'!F$44</f>
        <v>0.00000237634303</v>
      </c>
      <c r="G40" s="60">
        <f>'Yaku Rates Raw'!G40/'Yaku Rates Raw'!G$44</f>
        <v>0.000001125269185</v>
      </c>
      <c r="H40" s="60">
        <f>'Yaku Rates Raw'!H40/'Yaku Rates Raw'!H$44</f>
        <v>0.000001829216985</v>
      </c>
      <c r="I40" s="61">
        <f>'Yaku Rates Raw'!I40/'Yaku Rates Raw'!I$44</f>
        <v>0.000001946253054</v>
      </c>
      <c r="J40" s="60">
        <f>'Yaku Rates Raw'!J40/'Yaku Rates Raw'!J$44</f>
        <v>0</v>
      </c>
      <c r="K40" s="60">
        <f>'Yaku Rates Raw'!K40/'Yaku Rates Raw'!K$44</f>
        <v>0</v>
      </c>
      <c r="L40" s="60">
        <f>'Yaku Rates Raw'!L40/'Yaku Rates Raw'!L$44</f>
        <v>0</v>
      </c>
      <c r="M40" s="61">
        <f>'Yaku Rates Raw'!M40/'Yaku Rates Raw'!M$44</f>
        <v>0</v>
      </c>
      <c r="N40" s="84">
        <f>'Yaku Rates Raw'!N40/'Yaku Rates Raw'!N$44</f>
        <v>0.000002046276853</v>
      </c>
      <c r="O40" s="85"/>
      <c r="P40" s="86">
        <f>'Yaku Rates Raw'!P40/'Yaku Rates Raw'!P$44</f>
        <v>0.000002033043738</v>
      </c>
      <c r="Q40" s="86">
        <f>'Yaku Rates Raw'!Q40/'Yaku Rates Raw'!Q$44</f>
        <v>0.000002794578239</v>
      </c>
      <c r="R40" s="86">
        <f>'Yaku Rates Raw'!R40/'Yaku Rates Raw'!R$44</f>
        <v>0.0000007269666082</v>
      </c>
      <c r="S40" s="86">
        <f>'Yaku Rates Raw'!S40/'Yaku Rates Raw'!S$44</f>
        <v>0.000001799844673</v>
      </c>
      <c r="T40" s="86">
        <f>'Yaku Rates Raw'!T40/'Yaku Rates Raw'!T$44</f>
        <v>0</v>
      </c>
      <c r="U40" s="86">
        <f>'Yaku Rates Raw'!U40/'Yaku Rates Raw'!U$44</f>
        <v>0</v>
      </c>
      <c r="V40" s="86">
        <f>'Yaku Rates Raw'!V40/'Yaku Rates Raw'!V$44</f>
        <v>0</v>
      </c>
      <c r="W40" s="86">
        <f>'Yaku Rates Raw'!W40/'Yaku Rates Raw'!W$44</f>
        <v>0</v>
      </c>
      <c r="X40" s="84">
        <f>'Yaku Rates Raw'!X40/'Yaku Rates Raw'!X$44</f>
        <v>0.000001782202075</v>
      </c>
      <c r="Y40" s="85"/>
      <c r="Z40" s="87">
        <f>'Yaku Rates Raw'!Z40/'Yaku Rates Raw'!Z$44</f>
        <v>0.000007758419254</v>
      </c>
      <c r="AA40" s="87">
        <f>'Yaku Rates Raw'!AA40/'Yaku Rates Raw'!AA$44</f>
        <v>0.000007981730289</v>
      </c>
      <c r="AB40" s="87">
        <f>'Yaku Rates Raw'!AB40/'Yaku Rates Raw'!AB$44</f>
        <v>0.000006367408274</v>
      </c>
      <c r="AC40" s="87">
        <f>'Yaku Rates Raw'!AC40/'Yaku Rates Raw'!AC$44</f>
        <v>0.000007193246569</v>
      </c>
      <c r="AD40" s="87">
        <f>'Yaku Rates Raw'!AD40/'Yaku Rates Raw'!AD$44</f>
        <v>0.000007247136266</v>
      </c>
      <c r="AE40" s="87">
        <f>'Yaku Rates Raw'!AE40/'Yaku Rates Raw'!AE$44</f>
        <v>0.000007023200754</v>
      </c>
      <c r="AF40" s="87">
        <f>'Yaku Rates Raw'!AF40/'Yaku Rates Raw'!AF$44</f>
        <v>0</v>
      </c>
      <c r="AG40" s="87">
        <f>'Yaku Rates Raw'!AG40/'Yaku Rates Raw'!AG$44</f>
        <v>0</v>
      </c>
      <c r="AH40" s="87">
        <f>'Yaku Rates Raw'!AH40/'Yaku Rates Raw'!AH$44</f>
        <v>0</v>
      </c>
      <c r="AI40" s="84">
        <f>'Yaku Rates Raw'!AI40/'Yaku Rates Raw'!AI$44</f>
        <v>0.000007243757953</v>
      </c>
    </row>
    <row r="41">
      <c r="A41" s="41" t="s">
        <v>88</v>
      </c>
      <c r="B41" s="58">
        <f>'Yaku Rates Raw'!B41/'Yaku Rates Raw'!B$44</f>
        <v>0.000002110067696</v>
      </c>
      <c r="C41" s="60">
        <f>'Yaku Rates Raw'!C41/'Yaku Rates Raw'!C$44</f>
        <v>0.000001199182541</v>
      </c>
      <c r="D41" s="60">
        <f>'Yaku Rates Raw'!D41/'Yaku Rates Raw'!D$44</f>
        <v>0.000001474469197</v>
      </c>
      <c r="E41" s="61">
        <f>'Yaku Rates Raw'!E41/'Yaku Rates Raw'!E$44</f>
        <v>0.000002286266474</v>
      </c>
      <c r="F41" s="58">
        <f>'Yaku Rates Raw'!F41/'Yaku Rates Raw'!F$44</f>
        <v>0.0000005280762289</v>
      </c>
      <c r="G41" s="60">
        <f>'Yaku Rates Raw'!G41/'Yaku Rates Raw'!G$44</f>
        <v>0.000002531855667</v>
      </c>
      <c r="H41" s="60">
        <f>'Yaku Rates Raw'!H41/'Yaku Rates Raw'!H$44</f>
        <v>0.0000009146084927</v>
      </c>
      <c r="I41" s="61">
        <f>'Yaku Rates Raw'!I41/'Yaku Rates Raw'!I$44</f>
        <v>0.0000007785012217</v>
      </c>
      <c r="J41" s="60">
        <f>'Yaku Rates Raw'!J41/'Yaku Rates Raw'!J$44</f>
        <v>0</v>
      </c>
      <c r="K41" s="60">
        <f>'Yaku Rates Raw'!K41/'Yaku Rates Raw'!K$44</f>
        <v>0</v>
      </c>
      <c r="L41" s="60">
        <f>'Yaku Rates Raw'!L41/'Yaku Rates Raw'!L$44</f>
        <v>0</v>
      </c>
      <c r="M41" s="61">
        <f>'Yaku Rates Raw'!M41/'Yaku Rates Raw'!M$44</f>
        <v>0</v>
      </c>
      <c r="N41" s="84">
        <f>'Yaku Rates Raw'!N41/'Yaku Rates Raw'!N$44</f>
        <v>0.000001509548498</v>
      </c>
      <c r="O41" s="85"/>
      <c r="P41" s="86">
        <f>'Yaku Rates Raw'!P41/'Yaku Rates Raw'!P$44</f>
        <v>0.000001355362492</v>
      </c>
      <c r="Q41" s="86">
        <f>'Yaku Rates Raw'!Q41/'Yaku Rates Raw'!Q$44</f>
        <v>0.000002095933679</v>
      </c>
      <c r="R41" s="86">
        <f>'Yaku Rates Raw'!R41/'Yaku Rates Raw'!R$44</f>
        <v>0.0000007269666082</v>
      </c>
      <c r="S41" s="86">
        <f>'Yaku Rates Raw'!S41/'Yaku Rates Raw'!S$44</f>
        <v>0.000001799844673</v>
      </c>
      <c r="T41" s="86">
        <f>'Yaku Rates Raw'!T41/'Yaku Rates Raw'!T$44</f>
        <v>0</v>
      </c>
      <c r="U41" s="86">
        <f>'Yaku Rates Raw'!U41/'Yaku Rates Raw'!U$44</f>
        <v>0</v>
      </c>
      <c r="V41" s="86">
        <f>'Yaku Rates Raw'!V41/'Yaku Rates Raw'!V$44</f>
        <v>0</v>
      </c>
      <c r="W41" s="86">
        <f>'Yaku Rates Raw'!W41/'Yaku Rates Raw'!W$44</f>
        <v>0</v>
      </c>
      <c r="X41" s="84">
        <f>'Yaku Rates Raw'!X41/'Yaku Rates Raw'!X$44</f>
        <v>0.00000142576166</v>
      </c>
      <c r="Y41" s="85"/>
      <c r="Z41" s="87">
        <f>'Yaku Rates Raw'!Z41/'Yaku Rates Raw'!Z$44</f>
        <v>0.00001049668487</v>
      </c>
      <c r="AA41" s="87">
        <f>'Yaku Rates Raw'!AA41/'Yaku Rates Raw'!AA$44</f>
        <v>0.00001032929802</v>
      </c>
      <c r="AB41" s="87">
        <f>'Yaku Rates Raw'!AB41/'Yaku Rates Raw'!AB$44</f>
        <v>0.00001028581337</v>
      </c>
      <c r="AC41" s="87">
        <f>'Yaku Rates Raw'!AC41/'Yaku Rates Raw'!AC$44</f>
        <v>0.00001541409979</v>
      </c>
      <c r="AD41" s="87">
        <f>'Yaku Rates Raw'!AD41/'Yaku Rates Raw'!AD$44</f>
        <v>0.00001560921657</v>
      </c>
      <c r="AE41" s="87">
        <f>'Yaku Rates Raw'!AE41/'Yaku Rates Raw'!AE$44</f>
        <v>0.00001950889098</v>
      </c>
      <c r="AF41" s="87">
        <f>'Yaku Rates Raw'!AF41/'Yaku Rates Raw'!AF$44</f>
        <v>0</v>
      </c>
      <c r="AG41" s="87">
        <f>'Yaku Rates Raw'!AG41/'Yaku Rates Raw'!AG$44</f>
        <v>0</v>
      </c>
      <c r="AH41" s="87">
        <f>'Yaku Rates Raw'!AH41/'Yaku Rates Raw'!AH$44</f>
        <v>0</v>
      </c>
      <c r="AI41" s="84">
        <f>'Yaku Rates Raw'!AI41/'Yaku Rates Raw'!AI$44</f>
        <v>0.00001300385464</v>
      </c>
    </row>
    <row r="42">
      <c r="A42" s="41" t="s">
        <v>85</v>
      </c>
      <c r="B42" s="58">
        <f>'Yaku Rates Raw'!B42/'Yaku Rates Raw'!B$44</f>
        <v>0.000001172259831</v>
      </c>
      <c r="C42" s="60">
        <f>'Yaku Rates Raw'!C42/'Yaku Rates Raw'!C$44</f>
        <v>0.000001439019049</v>
      </c>
      <c r="D42" s="60">
        <f>'Yaku Rates Raw'!D42/'Yaku Rates Raw'!D$44</f>
        <v>0.000001720214063</v>
      </c>
      <c r="E42" s="61">
        <f>'Yaku Rates Raw'!E42/'Yaku Rates Raw'!E$44</f>
        <v>0.000001270148041</v>
      </c>
      <c r="F42" s="58">
        <f>'Yaku Rates Raw'!F42/'Yaku Rates Raw'!F$44</f>
        <v>0.000001056152458</v>
      </c>
      <c r="G42" s="60">
        <f>'Yaku Rates Raw'!G42/'Yaku Rates Raw'!G$44</f>
        <v>0.0000008439518891</v>
      </c>
      <c r="H42" s="60">
        <f>'Yaku Rates Raw'!H42/'Yaku Rates Raw'!H$44</f>
        <v>0.000001829216985</v>
      </c>
      <c r="I42" s="61">
        <f>'Yaku Rates Raw'!I42/'Yaku Rates Raw'!I$44</f>
        <v>0.000002724754276</v>
      </c>
      <c r="J42" s="60">
        <f>'Yaku Rates Raw'!J42/'Yaku Rates Raw'!J$44</f>
        <v>0</v>
      </c>
      <c r="K42" s="60">
        <f>'Yaku Rates Raw'!K42/'Yaku Rates Raw'!K$44</f>
        <v>0</v>
      </c>
      <c r="L42" s="60">
        <f>'Yaku Rates Raw'!L42/'Yaku Rates Raw'!L$44</f>
        <v>0</v>
      </c>
      <c r="M42" s="61">
        <f>'Yaku Rates Raw'!M42/'Yaku Rates Raw'!M$44</f>
        <v>0.0001280245807</v>
      </c>
      <c r="N42" s="84">
        <f>'Yaku Rates Raw'!N42/'Yaku Rates Raw'!N$44</f>
        <v>0.000001476002976</v>
      </c>
      <c r="O42" s="85"/>
      <c r="P42" s="86">
        <f>'Yaku Rates Raw'!P42/'Yaku Rates Raw'!P$44</f>
        <v>0.0000006776812458</v>
      </c>
      <c r="Q42" s="86">
        <f>'Yaku Rates Raw'!Q42/'Yaku Rates Raw'!Q$44</f>
        <v>0</v>
      </c>
      <c r="R42" s="86">
        <f>'Yaku Rates Raw'!R42/'Yaku Rates Raw'!R$44</f>
        <v>0</v>
      </c>
      <c r="S42" s="86">
        <f>'Yaku Rates Raw'!S42/'Yaku Rates Raw'!S$44</f>
        <v>0.000001799844673</v>
      </c>
      <c r="T42" s="86">
        <f>'Yaku Rates Raw'!T42/'Yaku Rates Raw'!T$44</f>
        <v>0</v>
      </c>
      <c r="U42" s="86">
        <f>'Yaku Rates Raw'!U42/'Yaku Rates Raw'!U$44</f>
        <v>0</v>
      </c>
      <c r="V42" s="86">
        <f>'Yaku Rates Raw'!V42/'Yaku Rates Raw'!V$44</f>
        <v>0</v>
      </c>
      <c r="W42" s="86">
        <f>'Yaku Rates Raw'!W42/'Yaku Rates Raw'!W$44</f>
        <v>0</v>
      </c>
      <c r="X42" s="84">
        <f>'Yaku Rates Raw'!X42/'Yaku Rates Raw'!X$44</f>
        <v>0.0000005346606224</v>
      </c>
      <c r="Y42" s="85"/>
      <c r="Z42" s="87">
        <f>'Yaku Rates Raw'!Z42/'Yaku Rates Raw'!Z$44</f>
        <v>0.000005020153635</v>
      </c>
      <c r="AA42" s="87">
        <f>'Yaku Rates Raw'!AA42/'Yaku Rates Raw'!AA$44</f>
        <v>0.000001878054186</v>
      </c>
      <c r="AB42" s="87">
        <f>'Yaku Rates Raw'!AB42/'Yaku Rates Raw'!AB$44</f>
        <v>0.000002938803819</v>
      </c>
      <c r="AC42" s="87">
        <f>'Yaku Rates Raw'!AC42/'Yaku Rates Raw'!AC$44</f>
        <v>0.00000565183659</v>
      </c>
      <c r="AD42" s="87">
        <f>'Yaku Rates Raw'!AD42/'Yaku Rates Raw'!AD$44</f>
        <v>0.000003902304143</v>
      </c>
      <c r="AE42" s="87">
        <f>'Yaku Rates Raw'!AE42/'Yaku Rates Raw'!AE$44</f>
        <v>0.0000007803556393</v>
      </c>
      <c r="AF42" s="87">
        <f>'Yaku Rates Raw'!AF42/'Yaku Rates Raw'!AF$44</f>
        <v>0.00001772546795</v>
      </c>
      <c r="AG42" s="87">
        <f>'Yaku Rates Raw'!AG42/'Yaku Rates Raw'!AG$44</f>
        <v>0</v>
      </c>
      <c r="AH42" s="87">
        <f>'Yaku Rates Raw'!AH42/'Yaku Rates Raw'!AH$44</f>
        <v>0</v>
      </c>
      <c r="AI42" s="84">
        <f>'Yaku Rates Raw'!AI42/'Yaku Rates Raw'!AI$44</f>
        <v>0.000003578241881</v>
      </c>
    </row>
    <row r="43">
      <c r="A43" s="41" t="s">
        <v>93</v>
      </c>
      <c r="B43" s="58">
        <f>'Yaku Rates Raw'!B43/'Yaku Rates Raw'!B$44</f>
        <v>0.0000007033558986</v>
      </c>
      <c r="C43" s="60">
        <f>'Yaku Rates Raw'!C43/'Yaku Rates Raw'!C$44</f>
        <v>0.0000002398365082</v>
      </c>
      <c r="D43" s="60">
        <f>'Yaku Rates Raw'!D43/'Yaku Rates Raw'!D$44</f>
        <v>0.0000007372345986</v>
      </c>
      <c r="E43" s="61">
        <f>'Yaku Rates Raw'!E43/'Yaku Rates Raw'!E$44</f>
        <v>0.0000002540296082</v>
      </c>
      <c r="F43" s="58">
        <f>'Yaku Rates Raw'!F43/'Yaku Rates Raw'!F$44</f>
        <v>0.0000007921143433</v>
      </c>
      <c r="G43" s="60">
        <f>'Yaku Rates Raw'!G43/'Yaku Rates Raw'!G$44</f>
        <v>0.000001125269185</v>
      </c>
      <c r="H43" s="60">
        <f>'Yaku Rates Raw'!H43/'Yaku Rates Raw'!H$44</f>
        <v>0.00000121947799</v>
      </c>
      <c r="I43" s="61">
        <f>'Yaku Rates Raw'!I43/'Yaku Rates Raw'!I$44</f>
        <v>0</v>
      </c>
      <c r="J43" s="60">
        <f>'Yaku Rates Raw'!J43/'Yaku Rates Raw'!J$44</f>
        <v>0</v>
      </c>
      <c r="K43" s="60">
        <f>'Yaku Rates Raw'!K43/'Yaku Rates Raw'!K$44</f>
        <v>0</v>
      </c>
      <c r="L43" s="60">
        <f>'Yaku Rates Raw'!L43/'Yaku Rates Raw'!L$44</f>
        <v>0</v>
      </c>
      <c r="M43" s="61">
        <f>'Yaku Rates Raw'!M43/'Yaku Rates Raw'!M$44</f>
        <v>0</v>
      </c>
      <c r="N43" s="84">
        <f>'Yaku Rates Raw'!N43/'Yaku Rates Raw'!N$44</f>
        <v>0.0000006373649214</v>
      </c>
      <c r="O43" s="85"/>
      <c r="P43" s="86">
        <f>'Yaku Rates Raw'!P43/'Yaku Rates Raw'!P$44</f>
        <v>0</v>
      </c>
      <c r="Q43" s="86">
        <f>'Yaku Rates Raw'!Q43/'Yaku Rates Raw'!Q$44</f>
        <v>0</v>
      </c>
      <c r="R43" s="86">
        <f>'Yaku Rates Raw'!R43/'Yaku Rates Raw'!R$44</f>
        <v>0</v>
      </c>
      <c r="S43" s="86">
        <f>'Yaku Rates Raw'!S43/'Yaku Rates Raw'!S$44</f>
        <v>0</v>
      </c>
      <c r="T43" s="86">
        <f>'Yaku Rates Raw'!T43/'Yaku Rates Raw'!T$44</f>
        <v>0</v>
      </c>
      <c r="U43" s="86">
        <f>'Yaku Rates Raw'!U43/'Yaku Rates Raw'!U$44</f>
        <v>0</v>
      </c>
      <c r="V43" s="86">
        <f>'Yaku Rates Raw'!V43/'Yaku Rates Raw'!V$44</f>
        <v>0</v>
      </c>
      <c r="W43" s="86">
        <f>'Yaku Rates Raw'!W43/'Yaku Rates Raw'!W$44</f>
        <v>0</v>
      </c>
      <c r="X43" s="84">
        <f>'Yaku Rates Raw'!X43/'Yaku Rates Raw'!X$44</f>
        <v>0</v>
      </c>
      <c r="Y43" s="85"/>
      <c r="Z43" s="87">
        <f>'Yaku Rates Raw'!Z43/'Yaku Rates Raw'!Z$44</f>
        <v>0.0000009127552064</v>
      </c>
      <c r="AA43" s="87">
        <f>'Yaku Rates Raw'!AA43/'Yaku Rates Raw'!AA$44</f>
        <v>0.0000004695135464</v>
      </c>
      <c r="AB43" s="87">
        <f>'Yaku Rates Raw'!AB43/'Yaku Rates Raw'!AB$44</f>
        <v>0</v>
      </c>
      <c r="AC43" s="87">
        <f>'Yaku Rates Raw'!AC43/'Yaku Rates Raw'!AC$44</f>
        <v>0.000002055213305</v>
      </c>
      <c r="AD43" s="87">
        <f>'Yaku Rates Raw'!AD43/'Yaku Rates Raw'!AD$44</f>
        <v>0.000001114944041</v>
      </c>
      <c r="AE43" s="87">
        <f>'Yaku Rates Raw'!AE43/'Yaku Rates Raw'!AE$44</f>
        <v>0</v>
      </c>
      <c r="AF43" s="87">
        <f>'Yaku Rates Raw'!AF43/'Yaku Rates Raw'!AF$44</f>
        <v>0</v>
      </c>
      <c r="AG43" s="87">
        <f>'Yaku Rates Raw'!AG43/'Yaku Rates Raw'!AG$44</f>
        <v>0</v>
      </c>
      <c r="AH43" s="87">
        <f>'Yaku Rates Raw'!AH43/'Yaku Rates Raw'!AH$44</f>
        <v>0</v>
      </c>
      <c r="AI43" s="84">
        <f>'Yaku Rates Raw'!AI43/'Yaku Rates Raw'!AI$44</f>
        <v>0.0000007854677299</v>
      </c>
    </row>
  </sheetData>
  <mergeCells count="3">
    <mergeCell ref="B1:N1"/>
    <mergeCell ref="P1:X1"/>
    <mergeCell ref="Z1:AI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13" width="6.63"/>
    <col customWidth="1" min="14" max="14" width="8.0"/>
    <col customWidth="1" min="15" max="15" width="4.13"/>
    <col customWidth="1" min="16" max="23" width="7.13"/>
    <col customWidth="1" min="24" max="24" width="7.0"/>
    <col customWidth="1" min="25" max="25" width="4.63"/>
    <col customWidth="1" min="26" max="26" width="7.0"/>
    <col customWidth="1" min="27" max="31" width="7.13"/>
    <col customWidth="1" min="32" max="34" width="6.25"/>
    <col customWidth="1" min="35" max="35" width="7.88"/>
  </cols>
  <sheetData>
    <row r="1">
      <c r="A1" s="9"/>
      <c r="B1" s="9" t="s">
        <v>2</v>
      </c>
      <c r="P1" s="9" t="s">
        <v>3</v>
      </c>
      <c r="Z1" s="9" t="s">
        <v>4</v>
      </c>
    </row>
    <row r="2">
      <c r="A2" s="9" t="s">
        <v>24</v>
      </c>
      <c r="B2" s="9" t="s">
        <v>27</v>
      </c>
      <c r="C2" s="9" t="s">
        <v>28</v>
      </c>
      <c r="D2" s="9" t="s">
        <v>29</v>
      </c>
      <c r="E2" s="9" t="s">
        <v>30</v>
      </c>
      <c r="F2" s="9" t="s">
        <v>31</v>
      </c>
      <c r="G2" s="9" t="s">
        <v>32</v>
      </c>
      <c r="H2" s="9" t="s">
        <v>33</v>
      </c>
      <c r="I2" s="9" t="s">
        <v>35</v>
      </c>
      <c r="J2" s="9" t="s">
        <v>34</v>
      </c>
      <c r="K2" s="9" t="s">
        <v>36</v>
      </c>
      <c r="L2" s="9" t="s">
        <v>37</v>
      </c>
      <c r="M2" s="9" t="s">
        <v>38</v>
      </c>
      <c r="N2" s="39" t="s">
        <v>94</v>
      </c>
      <c r="P2" s="9" t="s">
        <v>27</v>
      </c>
      <c r="Q2" s="9" t="s">
        <v>28</v>
      </c>
      <c r="R2" s="9" t="s">
        <v>29</v>
      </c>
      <c r="S2" s="9" t="s">
        <v>30</v>
      </c>
      <c r="T2" s="9" t="s">
        <v>31</v>
      </c>
      <c r="U2" s="9" t="s">
        <v>32</v>
      </c>
      <c r="V2" s="9" t="s">
        <v>33</v>
      </c>
      <c r="W2" s="9" t="s">
        <v>35</v>
      </c>
      <c r="X2" s="39" t="s">
        <v>94</v>
      </c>
      <c r="Z2" s="39" t="s">
        <v>27</v>
      </c>
      <c r="AA2" s="39" t="s">
        <v>28</v>
      </c>
      <c r="AB2" s="39" t="s">
        <v>29</v>
      </c>
      <c r="AC2" s="39" t="s">
        <v>31</v>
      </c>
      <c r="AD2" s="39" t="s">
        <v>32</v>
      </c>
      <c r="AE2" s="39" t="s">
        <v>33</v>
      </c>
      <c r="AF2" s="39" t="s">
        <v>34</v>
      </c>
      <c r="AG2" s="39" t="s">
        <v>36</v>
      </c>
      <c r="AH2" s="39" t="s">
        <v>37</v>
      </c>
      <c r="AI2" s="39" t="s">
        <v>94</v>
      </c>
    </row>
    <row r="3">
      <c r="A3" s="2" t="s">
        <v>55</v>
      </c>
      <c r="B3" s="2">
        <v>664045.0</v>
      </c>
      <c r="C3" s="2">
        <v>652848.0</v>
      </c>
      <c r="D3" s="2">
        <v>642830.0</v>
      </c>
      <c r="E3" s="2">
        <v>624004.0</v>
      </c>
      <c r="F3" s="2">
        <v>605955.0</v>
      </c>
      <c r="G3" s="2">
        <v>574299.0</v>
      </c>
      <c r="H3" s="2">
        <v>539448.0</v>
      </c>
      <c r="I3" s="2">
        <v>448141.0</v>
      </c>
      <c r="J3" s="2">
        <v>18514.0</v>
      </c>
      <c r="K3" s="2">
        <v>7562.0</v>
      </c>
      <c r="L3" s="2">
        <v>3200.0</v>
      </c>
      <c r="M3" s="2">
        <v>1416.0</v>
      </c>
      <c r="N3" s="88">
        <f t="shared" ref="N3:N43" si="1">SUM(B3:M3)</f>
        <v>4782262</v>
      </c>
      <c r="P3" s="2">
        <v>237164.0</v>
      </c>
      <c r="Q3" s="2">
        <v>232592.0</v>
      </c>
      <c r="R3" s="2">
        <v>227387.0</v>
      </c>
      <c r="S3" s="2">
        <v>193604.0</v>
      </c>
      <c r="T3" s="2">
        <v>22384.0</v>
      </c>
      <c r="U3" s="2">
        <v>9410.0</v>
      </c>
      <c r="V3" s="2">
        <v>4030.0</v>
      </c>
      <c r="W3" s="2">
        <v>1780.0</v>
      </c>
      <c r="X3" s="88">
        <f t="shared" ref="X3:X42" si="2">SUM(P3:W3)</f>
        <v>928351</v>
      </c>
      <c r="Z3" s="2">
        <v>247863.0</v>
      </c>
      <c r="AA3" s="2">
        <v>240626.0</v>
      </c>
      <c r="AB3" s="2">
        <v>232025.0</v>
      </c>
      <c r="AC3" s="2">
        <v>222624.0</v>
      </c>
      <c r="AD3" s="2">
        <v>207244.0</v>
      </c>
      <c r="AE3" s="2">
        <v>155598.0</v>
      </c>
      <c r="AF3" s="2">
        <v>6744.0</v>
      </c>
      <c r="AG3" s="2">
        <v>1722.0</v>
      </c>
      <c r="AH3" s="2">
        <v>455.0</v>
      </c>
      <c r="AI3" s="88">
        <f t="shared" ref="AI3:AI14" si="3">SUM(Z3:AH3)</f>
        <v>1314901</v>
      </c>
    </row>
    <row r="4">
      <c r="A4" s="2" t="s">
        <v>54</v>
      </c>
      <c r="B4" s="2">
        <v>677997.0</v>
      </c>
      <c r="C4" s="2">
        <v>650679.0</v>
      </c>
      <c r="D4" s="2">
        <v>623054.0</v>
      </c>
      <c r="E4" s="2">
        <v>592636.0</v>
      </c>
      <c r="F4" s="2">
        <v>552591.0</v>
      </c>
      <c r="G4" s="2">
        <v>499096.0</v>
      </c>
      <c r="H4" s="2">
        <v>431491.0</v>
      </c>
      <c r="I4" s="2">
        <v>265717.0</v>
      </c>
      <c r="J4" s="2">
        <v>12662.0</v>
      </c>
      <c r="K4" s="2">
        <v>5168.0</v>
      </c>
      <c r="L4" s="2">
        <v>2091.0</v>
      </c>
      <c r="M4" s="2">
        <v>742.0</v>
      </c>
      <c r="N4" s="88">
        <f t="shared" si="1"/>
        <v>4313924</v>
      </c>
      <c r="P4" s="2">
        <v>220169.0</v>
      </c>
      <c r="Q4" s="2">
        <v>205402.0</v>
      </c>
      <c r="R4" s="2">
        <v>184033.0</v>
      </c>
      <c r="S4" s="2">
        <v>119501.0</v>
      </c>
      <c r="T4" s="2">
        <v>15449.0</v>
      </c>
      <c r="U4" s="2">
        <v>6283.0</v>
      </c>
      <c r="V4" s="2">
        <v>2657.0</v>
      </c>
      <c r="W4" s="2">
        <v>939.0</v>
      </c>
      <c r="X4" s="88">
        <f t="shared" si="2"/>
        <v>754433</v>
      </c>
      <c r="Z4" s="2">
        <v>319210.0</v>
      </c>
      <c r="AA4" s="2">
        <v>306180.0</v>
      </c>
      <c r="AB4" s="2">
        <v>287961.0</v>
      </c>
      <c r="AC4" s="2">
        <v>268254.0</v>
      </c>
      <c r="AD4" s="2">
        <v>238147.0</v>
      </c>
      <c r="AE4" s="2">
        <v>143302.0</v>
      </c>
      <c r="AF4" s="2">
        <v>7074.0</v>
      </c>
      <c r="AG4" s="2">
        <v>1691.0</v>
      </c>
      <c r="AH4" s="2">
        <v>400.0</v>
      </c>
      <c r="AI4" s="88">
        <f t="shared" si="3"/>
        <v>1572219</v>
      </c>
    </row>
    <row r="5">
      <c r="A5" s="2" t="s">
        <v>56</v>
      </c>
      <c r="B5" s="2">
        <v>601510.0</v>
      </c>
      <c r="C5" s="2">
        <v>588277.0</v>
      </c>
      <c r="D5" s="2">
        <v>574939.0</v>
      </c>
      <c r="E5" s="2">
        <v>557503.0</v>
      </c>
      <c r="F5" s="2">
        <v>539058.0</v>
      </c>
      <c r="G5" s="2">
        <v>509360.0</v>
      </c>
      <c r="H5" s="2">
        <v>474735.0</v>
      </c>
      <c r="I5" s="2">
        <v>378070.0</v>
      </c>
      <c r="J5" s="2">
        <v>15970.0</v>
      </c>
      <c r="K5" s="2">
        <v>6491.0</v>
      </c>
      <c r="L5" s="2">
        <v>2739.0</v>
      </c>
      <c r="M5" s="2">
        <v>1187.0</v>
      </c>
      <c r="N5" s="88">
        <f t="shared" si="1"/>
        <v>4249839</v>
      </c>
      <c r="P5" s="2">
        <v>210489.0</v>
      </c>
      <c r="Q5" s="2">
        <v>205368.0</v>
      </c>
      <c r="R5" s="2">
        <v>198972.0</v>
      </c>
      <c r="S5" s="2">
        <v>164338.0</v>
      </c>
      <c r="T5" s="2">
        <v>19221.0</v>
      </c>
      <c r="U5" s="2">
        <v>7988.0</v>
      </c>
      <c r="V5" s="2">
        <v>3432.0</v>
      </c>
      <c r="W5" s="2">
        <v>1524.0</v>
      </c>
      <c r="X5" s="88">
        <f t="shared" si="2"/>
        <v>811332</v>
      </c>
      <c r="Z5" s="2">
        <v>510256.0</v>
      </c>
      <c r="AA5" s="2">
        <v>497404.0</v>
      </c>
      <c r="AB5" s="2">
        <v>478401.0</v>
      </c>
      <c r="AC5" s="2">
        <v>459677.0</v>
      </c>
      <c r="AD5" s="2">
        <v>425913.0</v>
      </c>
      <c r="AE5" s="2">
        <v>315887.0</v>
      </c>
      <c r="AF5" s="2">
        <v>13935.0</v>
      </c>
      <c r="AG5" s="2">
        <v>3476.0</v>
      </c>
      <c r="AH5" s="2">
        <v>883.0</v>
      </c>
      <c r="AI5" s="88">
        <f t="shared" si="3"/>
        <v>2705832</v>
      </c>
    </row>
    <row r="6">
      <c r="A6" s="2" t="s">
        <v>8</v>
      </c>
      <c r="B6" s="2">
        <v>392628.0</v>
      </c>
      <c r="C6" s="2">
        <v>383797.0</v>
      </c>
      <c r="D6" s="2">
        <v>374674.0</v>
      </c>
      <c r="E6" s="2">
        <v>362665.0</v>
      </c>
      <c r="F6" s="2">
        <v>347913.0</v>
      </c>
      <c r="G6" s="2">
        <v>325655.0</v>
      </c>
      <c r="H6" s="2">
        <v>294903.0</v>
      </c>
      <c r="I6" s="2">
        <v>209016.0</v>
      </c>
      <c r="J6" s="2">
        <v>8713.0</v>
      </c>
      <c r="K6" s="2">
        <v>3609.0</v>
      </c>
      <c r="L6" s="2">
        <v>1528.0</v>
      </c>
      <c r="M6" s="2">
        <v>596.0</v>
      </c>
      <c r="N6" s="88">
        <f t="shared" si="1"/>
        <v>2705697</v>
      </c>
      <c r="P6" s="2">
        <v>127791.0</v>
      </c>
      <c r="Q6" s="2">
        <v>125105.0</v>
      </c>
      <c r="R6" s="2">
        <v>119258.0</v>
      </c>
      <c r="S6" s="2">
        <v>87678.0</v>
      </c>
      <c r="T6" s="2">
        <v>10272.0</v>
      </c>
      <c r="U6" s="2">
        <v>4202.0</v>
      </c>
      <c r="V6" s="2">
        <v>1751.0</v>
      </c>
      <c r="W6" s="2">
        <v>749.0</v>
      </c>
      <c r="X6" s="88">
        <f t="shared" si="2"/>
        <v>476806</v>
      </c>
      <c r="Z6" s="2">
        <v>226473.0</v>
      </c>
      <c r="AA6" s="2">
        <v>221081.0</v>
      </c>
      <c r="AB6" s="2">
        <v>212475.0</v>
      </c>
      <c r="AC6" s="2">
        <v>203892.0</v>
      </c>
      <c r="AD6" s="2">
        <v>188552.0</v>
      </c>
      <c r="AE6" s="2">
        <v>130811.0</v>
      </c>
      <c r="AF6" s="2">
        <v>5464.0</v>
      </c>
      <c r="AG6" s="2">
        <v>1374.0</v>
      </c>
      <c r="AH6" s="2">
        <v>341.0</v>
      </c>
      <c r="AI6" s="88">
        <f t="shared" si="3"/>
        <v>1190463</v>
      </c>
    </row>
    <row r="7">
      <c r="A7" s="2" t="s">
        <v>95</v>
      </c>
      <c r="B7" s="2">
        <v>354990.0</v>
      </c>
      <c r="C7" s="2">
        <v>351802.0</v>
      </c>
      <c r="D7" s="2">
        <v>347496.0</v>
      </c>
      <c r="E7" s="2">
        <v>339125.0</v>
      </c>
      <c r="F7" s="2">
        <v>330455.0</v>
      </c>
      <c r="G7" s="2">
        <v>313698.0</v>
      </c>
      <c r="H7" s="2">
        <v>295913.0</v>
      </c>
      <c r="I7" s="2">
        <v>253132.0</v>
      </c>
      <c r="J7" s="2">
        <v>11196.0</v>
      </c>
      <c r="K7" s="2">
        <v>4431.0</v>
      </c>
      <c r="L7" s="2">
        <v>1855.0</v>
      </c>
      <c r="M7" s="2">
        <v>824.0</v>
      </c>
      <c r="N7" s="88">
        <f t="shared" si="1"/>
        <v>2604917</v>
      </c>
      <c r="P7" s="2">
        <v>134285.0</v>
      </c>
      <c r="Q7" s="2">
        <v>131947.0</v>
      </c>
      <c r="R7" s="2">
        <v>128783.0</v>
      </c>
      <c r="S7" s="2">
        <v>112961.0</v>
      </c>
      <c r="T7" s="2">
        <v>13361.0</v>
      </c>
      <c r="U7" s="2">
        <v>5501.0</v>
      </c>
      <c r="V7" s="2">
        <v>2341.0</v>
      </c>
      <c r="W7" s="2">
        <v>1060.0</v>
      </c>
      <c r="X7" s="88">
        <f t="shared" si="2"/>
        <v>530239</v>
      </c>
      <c r="Z7" s="2">
        <v>192055.0</v>
      </c>
      <c r="AA7" s="2">
        <v>188023.0</v>
      </c>
      <c r="AB7" s="2">
        <v>181269.0</v>
      </c>
      <c r="AC7" s="2">
        <v>173932.0</v>
      </c>
      <c r="AD7" s="2">
        <v>160877.0</v>
      </c>
      <c r="AE7" s="2">
        <v>121144.0</v>
      </c>
      <c r="AF7" s="2">
        <v>5592.0</v>
      </c>
      <c r="AG7" s="2">
        <v>1414.0</v>
      </c>
      <c r="AH7" s="2">
        <v>378.0</v>
      </c>
      <c r="AI7" s="88">
        <f t="shared" si="3"/>
        <v>1024684</v>
      </c>
    </row>
    <row r="8">
      <c r="A8" s="2" t="s">
        <v>57</v>
      </c>
      <c r="B8" s="2">
        <v>337763.0</v>
      </c>
      <c r="C8" s="2">
        <v>334300.0</v>
      </c>
      <c r="D8" s="2">
        <v>332289.0</v>
      </c>
      <c r="E8" s="2">
        <v>326356.0</v>
      </c>
      <c r="F8" s="2">
        <v>320286.0</v>
      </c>
      <c r="G8" s="2">
        <v>309136.0</v>
      </c>
      <c r="H8" s="2">
        <v>298599.0</v>
      </c>
      <c r="I8" s="2">
        <v>276925.0</v>
      </c>
      <c r="J8" s="2">
        <v>11122.0</v>
      </c>
      <c r="K8" s="2">
        <v>4503.0</v>
      </c>
      <c r="L8" s="2">
        <v>1975.0</v>
      </c>
      <c r="M8" s="2">
        <v>871.0</v>
      </c>
      <c r="N8" s="88">
        <f t="shared" si="1"/>
        <v>2554125</v>
      </c>
      <c r="P8" s="2">
        <v>128847.0</v>
      </c>
      <c r="Q8" s="2">
        <v>128157.0</v>
      </c>
      <c r="R8" s="2">
        <v>129075.0</v>
      </c>
      <c r="S8" s="2">
        <v>120160.0</v>
      </c>
      <c r="T8" s="2">
        <v>13483.0</v>
      </c>
      <c r="U8" s="2">
        <v>5592.0</v>
      </c>
      <c r="V8" s="2">
        <v>2442.0</v>
      </c>
      <c r="W8" s="2">
        <v>1120.0</v>
      </c>
      <c r="X8" s="88">
        <f t="shared" si="2"/>
        <v>528876</v>
      </c>
      <c r="Z8" s="2">
        <v>43440.0</v>
      </c>
      <c r="AA8" s="2">
        <v>42440.0</v>
      </c>
      <c r="AB8" s="2">
        <v>41317.0</v>
      </c>
      <c r="AC8" s="2">
        <v>40116.0</v>
      </c>
      <c r="AD8" s="2">
        <v>38544.0</v>
      </c>
      <c r="AE8" s="2">
        <v>31091.0</v>
      </c>
      <c r="AF8" s="2">
        <v>1283.0</v>
      </c>
      <c r="AG8" s="2">
        <v>329.0</v>
      </c>
      <c r="AH8" s="2">
        <v>87.0</v>
      </c>
      <c r="AI8" s="88">
        <f t="shared" si="3"/>
        <v>238647</v>
      </c>
    </row>
    <row r="9">
      <c r="A9" s="2" t="s">
        <v>59</v>
      </c>
      <c r="B9" s="2">
        <v>306058.0</v>
      </c>
      <c r="C9" s="2">
        <v>301929.0</v>
      </c>
      <c r="D9" s="2">
        <v>294960.0</v>
      </c>
      <c r="E9" s="2">
        <v>286768.0</v>
      </c>
      <c r="F9" s="2">
        <v>277318.0</v>
      </c>
      <c r="G9" s="2">
        <v>264418.0</v>
      </c>
      <c r="H9" s="2">
        <v>250952.0</v>
      </c>
      <c r="I9" s="2">
        <v>206046.0</v>
      </c>
      <c r="J9" s="2">
        <v>7966.0</v>
      </c>
      <c r="K9" s="2">
        <v>3270.0</v>
      </c>
      <c r="L9" s="2">
        <v>1355.0</v>
      </c>
      <c r="M9" s="2">
        <v>637.0</v>
      </c>
      <c r="N9" s="88">
        <f t="shared" si="1"/>
        <v>2201677</v>
      </c>
      <c r="P9" s="2">
        <v>99841.0</v>
      </c>
      <c r="Q9" s="2">
        <v>98993.0</v>
      </c>
      <c r="R9" s="2">
        <v>98663.0</v>
      </c>
      <c r="S9" s="2">
        <v>84661.0</v>
      </c>
      <c r="T9" s="2">
        <v>9181.0</v>
      </c>
      <c r="U9" s="2">
        <v>3798.0</v>
      </c>
      <c r="V9" s="2">
        <v>1675.0</v>
      </c>
      <c r="W9" s="2">
        <v>764.0</v>
      </c>
      <c r="X9" s="88">
        <f t="shared" si="2"/>
        <v>397576</v>
      </c>
      <c r="Z9" s="2">
        <v>104534.0</v>
      </c>
      <c r="AA9" s="2">
        <v>102995.0</v>
      </c>
      <c r="AB9" s="2">
        <v>99022.0</v>
      </c>
      <c r="AC9" s="2">
        <v>94687.0</v>
      </c>
      <c r="AD9" s="2">
        <v>90119.0</v>
      </c>
      <c r="AE9" s="2">
        <v>69352.0</v>
      </c>
      <c r="AF9" s="2">
        <v>2806.0</v>
      </c>
      <c r="AG9" s="2">
        <v>696.0</v>
      </c>
      <c r="AH9" s="2">
        <v>160.0</v>
      </c>
      <c r="AI9" s="88">
        <f t="shared" si="3"/>
        <v>564371</v>
      </c>
    </row>
    <row r="10">
      <c r="A10" s="2" t="s">
        <v>96</v>
      </c>
      <c r="B10" s="2">
        <v>247437.0</v>
      </c>
      <c r="C10" s="2">
        <v>246172.0</v>
      </c>
      <c r="D10" s="2">
        <v>240568.0</v>
      </c>
      <c r="E10" s="2">
        <v>234243.0</v>
      </c>
      <c r="F10" s="2">
        <v>230196.0</v>
      </c>
      <c r="G10" s="2">
        <v>219406.0</v>
      </c>
      <c r="H10" s="2">
        <v>206901.0</v>
      </c>
      <c r="I10" s="2">
        <v>174774.0</v>
      </c>
      <c r="J10" s="2">
        <v>7186.0</v>
      </c>
      <c r="K10" s="2">
        <v>2956.0</v>
      </c>
      <c r="L10" s="2">
        <v>1225.0</v>
      </c>
      <c r="M10" s="2">
        <v>511.0</v>
      </c>
      <c r="N10" s="88">
        <f t="shared" si="1"/>
        <v>1811575</v>
      </c>
      <c r="P10" s="2">
        <v>92127.0</v>
      </c>
      <c r="Q10" s="2">
        <v>90524.0</v>
      </c>
      <c r="R10" s="2">
        <v>89042.0</v>
      </c>
      <c r="S10" s="2">
        <v>76740.0</v>
      </c>
      <c r="T10" s="2">
        <v>9068.0</v>
      </c>
      <c r="U10" s="2">
        <v>3827.0</v>
      </c>
      <c r="V10" s="2">
        <v>1640.0</v>
      </c>
      <c r="W10" s="2">
        <v>753.0</v>
      </c>
      <c r="X10" s="88">
        <f t="shared" si="2"/>
        <v>363721</v>
      </c>
      <c r="Z10" s="2">
        <v>132515.0</v>
      </c>
      <c r="AA10" s="2">
        <v>129674.0</v>
      </c>
      <c r="AB10" s="2">
        <v>125688.0</v>
      </c>
      <c r="AC10" s="2">
        <v>120848.0</v>
      </c>
      <c r="AD10" s="2">
        <v>111303.0</v>
      </c>
      <c r="AE10" s="2">
        <v>83364.0</v>
      </c>
      <c r="AF10" s="2">
        <v>3734.0</v>
      </c>
      <c r="AG10" s="2">
        <v>892.0</v>
      </c>
      <c r="AH10" s="2">
        <v>197.0</v>
      </c>
      <c r="AI10" s="88">
        <f t="shared" si="3"/>
        <v>708215</v>
      </c>
    </row>
    <row r="11">
      <c r="A11" s="2" t="s">
        <v>61</v>
      </c>
      <c r="B11" s="2">
        <v>215921.0</v>
      </c>
      <c r="C11" s="2">
        <v>207245.0</v>
      </c>
      <c r="D11" s="2">
        <v>197651.0</v>
      </c>
      <c r="E11" s="2">
        <v>187887.0</v>
      </c>
      <c r="F11" s="2">
        <v>175148.0</v>
      </c>
      <c r="G11" s="2">
        <v>158522.0</v>
      </c>
      <c r="H11" s="2">
        <v>136687.0</v>
      </c>
      <c r="I11" s="2">
        <v>84197.0</v>
      </c>
      <c r="J11" s="2">
        <v>4072.0</v>
      </c>
      <c r="K11" s="2">
        <v>1656.0</v>
      </c>
      <c r="L11" s="2">
        <v>670.0</v>
      </c>
      <c r="M11" s="2">
        <v>249.0</v>
      </c>
      <c r="N11" s="88">
        <f t="shared" si="1"/>
        <v>1369905</v>
      </c>
      <c r="P11" s="2">
        <v>70194.0</v>
      </c>
      <c r="Q11" s="2">
        <v>65478.0</v>
      </c>
      <c r="R11" s="2">
        <v>58403.0</v>
      </c>
      <c r="S11" s="2">
        <v>38162.0</v>
      </c>
      <c r="T11" s="2">
        <v>4933.0</v>
      </c>
      <c r="U11" s="2">
        <v>1991.0</v>
      </c>
      <c r="V11" s="2">
        <v>867.0</v>
      </c>
      <c r="W11" s="2">
        <v>307.0</v>
      </c>
      <c r="X11" s="88">
        <f t="shared" si="2"/>
        <v>240335</v>
      </c>
      <c r="Z11" s="2">
        <v>128527.0</v>
      </c>
      <c r="AA11" s="2">
        <v>124212.0</v>
      </c>
      <c r="AB11" s="2">
        <v>116904.0</v>
      </c>
      <c r="AC11" s="2">
        <v>108857.0</v>
      </c>
      <c r="AD11" s="2">
        <v>96754.0</v>
      </c>
      <c r="AE11" s="2">
        <v>58383.0</v>
      </c>
      <c r="AF11" s="2">
        <v>2893.0</v>
      </c>
      <c r="AG11" s="2">
        <v>691.0</v>
      </c>
      <c r="AH11" s="2">
        <v>171.0</v>
      </c>
      <c r="AI11" s="88">
        <f t="shared" si="3"/>
        <v>637392</v>
      </c>
    </row>
    <row r="12">
      <c r="A12" s="2" t="s">
        <v>62</v>
      </c>
      <c r="B12" s="2">
        <v>129170.0</v>
      </c>
      <c r="C12" s="2">
        <v>123050.0</v>
      </c>
      <c r="D12" s="2">
        <v>116848.0</v>
      </c>
      <c r="E12" s="2">
        <v>110456.0</v>
      </c>
      <c r="F12" s="2">
        <v>102048.0</v>
      </c>
      <c r="G12" s="2">
        <v>91514.0</v>
      </c>
      <c r="H12" s="2">
        <v>78818.0</v>
      </c>
      <c r="I12" s="2">
        <v>52080.0</v>
      </c>
      <c r="J12" s="2">
        <v>2294.0</v>
      </c>
      <c r="K12" s="2">
        <v>936.0</v>
      </c>
      <c r="L12" s="2">
        <v>342.0</v>
      </c>
      <c r="M12" s="2">
        <v>124.0</v>
      </c>
      <c r="N12" s="88">
        <f t="shared" si="1"/>
        <v>807680</v>
      </c>
      <c r="P12" s="2">
        <v>40658.0</v>
      </c>
      <c r="Q12" s="2">
        <v>37255.0</v>
      </c>
      <c r="R12" s="2">
        <v>32955.0</v>
      </c>
      <c r="S12" s="2">
        <v>22603.0</v>
      </c>
      <c r="T12" s="2">
        <v>2821.0</v>
      </c>
      <c r="U12" s="2">
        <v>1173.0</v>
      </c>
      <c r="V12" s="2">
        <v>458.0</v>
      </c>
      <c r="W12" s="2">
        <v>160.0</v>
      </c>
      <c r="X12" s="88">
        <f t="shared" si="2"/>
        <v>138083</v>
      </c>
      <c r="Z12" s="2">
        <v>65304.0</v>
      </c>
      <c r="AA12" s="2">
        <v>63055.0</v>
      </c>
      <c r="AB12" s="2">
        <v>58877.0</v>
      </c>
      <c r="AC12" s="2">
        <v>54699.0</v>
      </c>
      <c r="AD12" s="2">
        <v>48362.0</v>
      </c>
      <c r="AE12" s="2">
        <v>30596.0</v>
      </c>
      <c r="AF12" s="2">
        <v>1542.0</v>
      </c>
      <c r="AG12" s="2">
        <v>343.0</v>
      </c>
      <c r="AH12" s="2">
        <v>86.0</v>
      </c>
      <c r="AI12" s="88">
        <f t="shared" si="3"/>
        <v>322864</v>
      </c>
    </row>
    <row r="13">
      <c r="A13" s="2" t="s">
        <v>63</v>
      </c>
      <c r="B13" s="2">
        <v>69897.0</v>
      </c>
      <c r="C13" s="2">
        <v>68116.0</v>
      </c>
      <c r="D13" s="2">
        <v>67079.0</v>
      </c>
      <c r="E13" s="2">
        <v>64840.0</v>
      </c>
      <c r="F13" s="2">
        <v>62576.0</v>
      </c>
      <c r="G13" s="2">
        <v>58208.0</v>
      </c>
      <c r="H13" s="2">
        <v>53686.0</v>
      </c>
      <c r="I13" s="2">
        <v>39678.0</v>
      </c>
      <c r="J13" s="2">
        <v>1528.0</v>
      </c>
      <c r="K13" s="2">
        <v>644.0</v>
      </c>
      <c r="L13" s="2">
        <v>287.0</v>
      </c>
      <c r="M13" s="2">
        <v>103.0</v>
      </c>
      <c r="N13" s="88">
        <f t="shared" si="1"/>
        <v>486642</v>
      </c>
      <c r="P13" s="2">
        <v>22710.0</v>
      </c>
      <c r="Q13" s="2">
        <v>21911.0</v>
      </c>
      <c r="R13" s="2">
        <v>21145.0</v>
      </c>
      <c r="S13" s="2">
        <v>16329.0</v>
      </c>
      <c r="T13" s="2">
        <v>1961.0</v>
      </c>
      <c r="U13" s="2">
        <v>792.0</v>
      </c>
      <c r="V13" s="2">
        <v>311.0</v>
      </c>
      <c r="W13" s="2">
        <v>151.0</v>
      </c>
      <c r="X13" s="88">
        <f t="shared" si="2"/>
        <v>85310</v>
      </c>
      <c r="Z13" s="2">
        <v>57752.0</v>
      </c>
      <c r="AA13" s="2">
        <v>56246.0</v>
      </c>
      <c r="AB13" s="2">
        <v>54551.0</v>
      </c>
      <c r="AC13" s="2">
        <v>51940.0</v>
      </c>
      <c r="AD13" s="2">
        <v>49214.0</v>
      </c>
      <c r="AE13" s="2">
        <v>34650.0</v>
      </c>
      <c r="AF13" s="2">
        <v>1315.0</v>
      </c>
      <c r="AG13" s="2">
        <v>362.0</v>
      </c>
      <c r="AH13" s="2">
        <v>91.0</v>
      </c>
      <c r="AI13" s="88">
        <f t="shared" si="3"/>
        <v>306121</v>
      </c>
    </row>
    <row r="14">
      <c r="A14" s="2" t="s">
        <v>64</v>
      </c>
      <c r="B14" s="2">
        <v>59308.0</v>
      </c>
      <c r="C14" s="2">
        <v>58554.0</v>
      </c>
      <c r="D14" s="2">
        <v>57103.0</v>
      </c>
      <c r="E14" s="2">
        <v>55129.0</v>
      </c>
      <c r="F14" s="2">
        <v>53942.0</v>
      </c>
      <c r="G14" s="2">
        <v>51650.0</v>
      </c>
      <c r="H14" s="2">
        <v>49346.0</v>
      </c>
      <c r="I14" s="2">
        <v>40939.0</v>
      </c>
      <c r="J14" s="2">
        <v>1518.0</v>
      </c>
      <c r="K14" s="2">
        <v>595.0</v>
      </c>
      <c r="L14" s="2">
        <v>258.0</v>
      </c>
      <c r="M14" s="2">
        <v>142.0</v>
      </c>
      <c r="N14" s="88">
        <f t="shared" si="1"/>
        <v>428484</v>
      </c>
      <c r="P14" s="2">
        <v>19683.0</v>
      </c>
      <c r="Q14" s="2">
        <v>19286.0</v>
      </c>
      <c r="R14" s="2">
        <v>19135.0</v>
      </c>
      <c r="S14" s="2">
        <v>16432.0</v>
      </c>
      <c r="T14" s="2">
        <v>1732.0</v>
      </c>
      <c r="U14" s="2">
        <v>726.0</v>
      </c>
      <c r="V14" s="2">
        <v>310.0</v>
      </c>
      <c r="W14" s="2">
        <v>141.0</v>
      </c>
      <c r="X14" s="88">
        <f t="shared" si="2"/>
        <v>77445</v>
      </c>
      <c r="Z14" s="2">
        <v>49025.0</v>
      </c>
      <c r="AA14" s="2">
        <v>48069.0</v>
      </c>
      <c r="AB14" s="2">
        <v>46500.0</v>
      </c>
      <c r="AC14" s="2">
        <v>44405.0</v>
      </c>
      <c r="AD14" s="2">
        <v>42531.0</v>
      </c>
      <c r="AE14" s="2">
        <v>33238.0</v>
      </c>
      <c r="AF14" s="2">
        <v>1281.0</v>
      </c>
      <c r="AG14" s="2">
        <v>323.0</v>
      </c>
      <c r="AH14" s="2">
        <v>89.0</v>
      </c>
      <c r="AI14" s="88">
        <f t="shared" si="3"/>
        <v>265461</v>
      </c>
    </row>
    <row r="15">
      <c r="A15" s="2" t="s">
        <v>65</v>
      </c>
      <c r="B15" s="2">
        <v>57721.0</v>
      </c>
      <c r="C15" s="2">
        <v>55965.0</v>
      </c>
      <c r="D15" s="2">
        <v>55939.0</v>
      </c>
      <c r="E15" s="2">
        <v>54398.0</v>
      </c>
      <c r="F15" s="2">
        <v>53492.0</v>
      </c>
      <c r="G15" s="2">
        <v>50853.0</v>
      </c>
      <c r="H15" s="2">
        <v>48475.0</v>
      </c>
      <c r="I15" s="2">
        <v>42257.0</v>
      </c>
      <c r="J15" s="2">
        <v>1656.0</v>
      </c>
      <c r="K15" s="2">
        <v>699.0</v>
      </c>
      <c r="L15" s="2">
        <v>287.0</v>
      </c>
      <c r="M15" s="2">
        <v>132.0</v>
      </c>
      <c r="N15" s="88">
        <f t="shared" si="1"/>
        <v>421874</v>
      </c>
      <c r="P15" s="2">
        <v>20523.0</v>
      </c>
      <c r="Q15" s="2">
        <v>19877.0</v>
      </c>
      <c r="R15" s="2">
        <v>19911.0</v>
      </c>
      <c r="S15" s="2">
        <v>17784.0</v>
      </c>
      <c r="T15" s="2">
        <v>1909.0</v>
      </c>
      <c r="U15" s="2">
        <v>885.0</v>
      </c>
      <c r="V15" s="2">
        <v>377.0</v>
      </c>
      <c r="W15" s="2">
        <v>156.0</v>
      </c>
      <c r="X15" s="88">
        <f t="shared" si="2"/>
        <v>81422</v>
      </c>
      <c r="Z15" s="2">
        <v>0.0</v>
      </c>
      <c r="AA15" s="2">
        <v>0.0</v>
      </c>
      <c r="AB15" s="2">
        <v>0.0</v>
      </c>
      <c r="AC15" s="2">
        <v>0.0</v>
      </c>
      <c r="AD15" s="2">
        <v>0.0</v>
      </c>
      <c r="AE15" s="2">
        <v>0.0</v>
      </c>
      <c r="AF15" s="2">
        <v>0.0</v>
      </c>
      <c r="AG15" s="2">
        <v>0.0</v>
      </c>
      <c r="AH15" s="2">
        <v>0.0</v>
      </c>
      <c r="AI15" s="2">
        <v>0.0</v>
      </c>
    </row>
    <row r="16">
      <c r="A16" s="2" t="s">
        <v>66</v>
      </c>
      <c r="B16" s="2">
        <v>42477.0</v>
      </c>
      <c r="C16" s="2">
        <v>41286.0</v>
      </c>
      <c r="D16" s="2">
        <v>40013.0</v>
      </c>
      <c r="E16" s="2">
        <v>39063.0</v>
      </c>
      <c r="F16" s="2">
        <v>37336.0</v>
      </c>
      <c r="G16" s="2">
        <v>35309.0</v>
      </c>
      <c r="H16" s="2">
        <v>32462.0</v>
      </c>
      <c r="I16" s="2">
        <v>26118.0</v>
      </c>
      <c r="J16" s="2">
        <v>917.0</v>
      </c>
      <c r="K16" s="2">
        <v>349.0</v>
      </c>
      <c r="L16" s="2">
        <v>177.0</v>
      </c>
      <c r="M16" s="2">
        <v>73.0</v>
      </c>
      <c r="N16" s="88">
        <f t="shared" si="1"/>
        <v>295580</v>
      </c>
      <c r="P16" s="2">
        <v>13046.0</v>
      </c>
      <c r="Q16" s="2">
        <v>12860.0</v>
      </c>
      <c r="R16" s="2">
        <v>12365.0</v>
      </c>
      <c r="S16" s="2">
        <v>10020.0</v>
      </c>
      <c r="T16" s="2">
        <v>1025.0</v>
      </c>
      <c r="U16" s="2">
        <v>468.0</v>
      </c>
      <c r="V16" s="2">
        <v>188.0</v>
      </c>
      <c r="W16" s="2">
        <v>76.0</v>
      </c>
      <c r="X16" s="88">
        <f t="shared" si="2"/>
        <v>50048</v>
      </c>
      <c r="Z16" s="2">
        <v>31957.0</v>
      </c>
      <c r="AA16" s="2">
        <v>30475.0</v>
      </c>
      <c r="AB16" s="2">
        <v>29187.0</v>
      </c>
      <c r="AC16" s="2">
        <v>28255.0</v>
      </c>
      <c r="AD16" s="2">
        <v>26609.0</v>
      </c>
      <c r="AE16" s="2">
        <v>20668.0</v>
      </c>
      <c r="AF16" s="2">
        <v>769.0</v>
      </c>
      <c r="AG16" s="2">
        <v>189.0</v>
      </c>
      <c r="AH16" s="2">
        <v>44.0</v>
      </c>
      <c r="AI16" s="88">
        <f t="shared" ref="AI16:AI43" si="4">SUM(Z16:AH16)</f>
        <v>168153</v>
      </c>
    </row>
    <row r="17">
      <c r="A17" s="2" t="s">
        <v>69</v>
      </c>
      <c r="B17" s="2">
        <v>25018.0</v>
      </c>
      <c r="C17" s="2">
        <v>24395.0</v>
      </c>
      <c r="D17" s="2">
        <v>23888.0</v>
      </c>
      <c r="E17" s="2">
        <v>23404.0</v>
      </c>
      <c r="F17" s="2">
        <v>22558.0</v>
      </c>
      <c r="G17" s="2">
        <v>21289.0</v>
      </c>
      <c r="H17" s="2">
        <v>19719.0</v>
      </c>
      <c r="I17" s="2">
        <v>15344.0</v>
      </c>
      <c r="J17" s="2">
        <v>655.0</v>
      </c>
      <c r="K17" s="2">
        <v>267.0</v>
      </c>
      <c r="L17" s="2">
        <v>112.0</v>
      </c>
      <c r="M17" s="2">
        <v>40.0</v>
      </c>
      <c r="N17" s="88">
        <f t="shared" si="1"/>
        <v>176689</v>
      </c>
      <c r="P17" s="2">
        <v>8958.0</v>
      </c>
      <c r="Q17" s="2">
        <v>8552.0</v>
      </c>
      <c r="R17" s="2">
        <v>8309.0</v>
      </c>
      <c r="S17" s="2">
        <v>6597.0</v>
      </c>
      <c r="T17" s="2">
        <v>787.0</v>
      </c>
      <c r="U17" s="2">
        <v>312.0</v>
      </c>
      <c r="V17" s="2">
        <v>147.0</v>
      </c>
      <c r="W17" s="2">
        <v>47.0</v>
      </c>
      <c r="X17" s="88">
        <f t="shared" si="2"/>
        <v>33709</v>
      </c>
      <c r="Z17" s="2">
        <v>14518.0</v>
      </c>
      <c r="AA17" s="2">
        <v>13913.0</v>
      </c>
      <c r="AB17" s="2">
        <v>13722.0</v>
      </c>
      <c r="AC17" s="2">
        <v>13121.0</v>
      </c>
      <c r="AD17" s="2">
        <v>12211.0</v>
      </c>
      <c r="AE17" s="2">
        <v>9187.0</v>
      </c>
      <c r="AF17" s="2">
        <v>379.0</v>
      </c>
      <c r="AG17" s="2">
        <v>101.0</v>
      </c>
      <c r="AH17" s="2">
        <v>28.0</v>
      </c>
      <c r="AI17" s="88">
        <f t="shared" si="4"/>
        <v>77180</v>
      </c>
    </row>
    <row r="18">
      <c r="A18" s="2" t="s">
        <v>67</v>
      </c>
      <c r="B18" s="2">
        <v>22292.0</v>
      </c>
      <c r="C18" s="2">
        <v>21848.0</v>
      </c>
      <c r="D18" s="2">
        <v>21403.0</v>
      </c>
      <c r="E18" s="2">
        <v>20886.0</v>
      </c>
      <c r="F18" s="2">
        <v>20466.0</v>
      </c>
      <c r="G18" s="2">
        <v>19803.0</v>
      </c>
      <c r="H18" s="2">
        <v>18706.0</v>
      </c>
      <c r="I18" s="2">
        <v>16707.0</v>
      </c>
      <c r="J18" s="2">
        <v>616.0</v>
      </c>
      <c r="K18" s="2">
        <v>262.0</v>
      </c>
      <c r="L18" s="2">
        <v>113.0</v>
      </c>
      <c r="M18" s="2">
        <v>54.0</v>
      </c>
      <c r="N18" s="88">
        <f t="shared" si="1"/>
        <v>163156</v>
      </c>
      <c r="P18" s="2">
        <v>7857.0</v>
      </c>
      <c r="Q18" s="2">
        <v>7532.0</v>
      </c>
      <c r="R18" s="2">
        <v>7683.0</v>
      </c>
      <c r="S18" s="2">
        <v>6990.0</v>
      </c>
      <c r="T18" s="2">
        <v>726.0</v>
      </c>
      <c r="U18" s="2">
        <v>304.0</v>
      </c>
      <c r="V18" s="2">
        <v>115.0</v>
      </c>
      <c r="W18" s="2">
        <v>62.0</v>
      </c>
      <c r="X18" s="88">
        <f t="shared" si="2"/>
        <v>31269</v>
      </c>
      <c r="Z18" s="2">
        <v>16005.0</v>
      </c>
      <c r="AA18" s="2">
        <v>15543.0</v>
      </c>
      <c r="AB18" s="2">
        <v>14838.0</v>
      </c>
      <c r="AC18" s="2">
        <v>14095.0</v>
      </c>
      <c r="AD18" s="2">
        <v>13698.0</v>
      </c>
      <c r="AE18" s="2">
        <v>10837.0</v>
      </c>
      <c r="AF18" s="2">
        <v>386.0</v>
      </c>
      <c r="AG18" s="2">
        <v>90.0</v>
      </c>
      <c r="AH18" s="2">
        <v>23.0</v>
      </c>
      <c r="AI18" s="88">
        <f t="shared" si="4"/>
        <v>85515</v>
      </c>
    </row>
    <row r="19">
      <c r="A19" s="2" t="s">
        <v>70</v>
      </c>
      <c r="B19" s="2">
        <v>12772.0</v>
      </c>
      <c r="C19" s="2">
        <v>12438.0</v>
      </c>
      <c r="D19" s="2">
        <v>12474.0</v>
      </c>
      <c r="E19" s="2">
        <v>12183.0</v>
      </c>
      <c r="F19" s="2">
        <v>12127.0</v>
      </c>
      <c r="G19" s="2">
        <v>11506.0</v>
      </c>
      <c r="H19" s="2">
        <v>10886.0</v>
      </c>
      <c r="I19" s="2">
        <v>9851.0</v>
      </c>
      <c r="J19" s="2">
        <v>383.0</v>
      </c>
      <c r="K19" s="2">
        <v>137.0</v>
      </c>
      <c r="L19" s="2">
        <v>71.0</v>
      </c>
      <c r="M19" s="2">
        <v>21.0</v>
      </c>
      <c r="N19" s="88">
        <f t="shared" si="1"/>
        <v>94849</v>
      </c>
      <c r="P19" s="2">
        <v>4885.0</v>
      </c>
      <c r="Q19" s="2">
        <v>4762.0</v>
      </c>
      <c r="R19" s="2">
        <v>4729.0</v>
      </c>
      <c r="S19" s="2">
        <v>4297.0</v>
      </c>
      <c r="T19" s="2">
        <v>498.0</v>
      </c>
      <c r="U19" s="2">
        <v>209.0</v>
      </c>
      <c r="V19" s="2">
        <v>79.0</v>
      </c>
      <c r="W19" s="2">
        <v>41.0</v>
      </c>
      <c r="X19" s="88">
        <f t="shared" si="2"/>
        <v>19500</v>
      </c>
      <c r="Z19" s="2">
        <v>5304.0</v>
      </c>
      <c r="AA19" s="2">
        <v>5190.0</v>
      </c>
      <c r="AB19" s="2">
        <v>5177.0</v>
      </c>
      <c r="AC19" s="2">
        <v>4854.0</v>
      </c>
      <c r="AD19" s="2">
        <v>4469.0</v>
      </c>
      <c r="AE19" s="2">
        <v>3412.0</v>
      </c>
      <c r="AF19" s="2">
        <v>146.0</v>
      </c>
      <c r="AG19" s="2">
        <v>41.0</v>
      </c>
      <c r="AH19" s="2">
        <v>7.0</v>
      </c>
      <c r="AI19" s="88">
        <f t="shared" si="4"/>
        <v>28600</v>
      </c>
    </row>
    <row r="20">
      <c r="A20" s="2" t="s">
        <v>71</v>
      </c>
      <c r="B20" s="2">
        <v>9934.0</v>
      </c>
      <c r="C20" s="2">
        <v>9536.0</v>
      </c>
      <c r="D20" s="2">
        <v>9441.0</v>
      </c>
      <c r="E20" s="2">
        <v>9168.0</v>
      </c>
      <c r="F20" s="2">
        <v>9040.0</v>
      </c>
      <c r="G20" s="2">
        <v>8547.0</v>
      </c>
      <c r="H20" s="2">
        <v>7959.0</v>
      </c>
      <c r="I20" s="2">
        <v>6394.0</v>
      </c>
      <c r="J20" s="2">
        <v>240.0</v>
      </c>
      <c r="K20" s="2">
        <v>94.0</v>
      </c>
      <c r="L20" s="2">
        <v>33.0</v>
      </c>
      <c r="M20" s="2">
        <v>14.0</v>
      </c>
      <c r="N20" s="88">
        <f t="shared" si="1"/>
        <v>70400</v>
      </c>
      <c r="P20" s="2">
        <v>3173.0</v>
      </c>
      <c r="Q20" s="2">
        <v>3109.0</v>
      </c>
      <c r="R20" s="2">
        <v>3083.0</v>
      </c>
      <c r="S20" s="2">
        <v>2479.0</v>
      </c>
      <c r="T20" s="2">
        <v>258.0</v>
      </c>
      <c r="U20" s="2">
        <v>108.0</v>
      </c>
      <c r="V20" s="2">
        <v>51.0</v>
      </c>
      <c r="W20" s="2">
        <v>19.0</v>
      </c>
      <c r="X20" s="88">
        <f t="shared" si="2"/>
        <v>12280</v>
      </c>
      <c r="Z20" s="2">
        <v>11168.0</v>
      </c>
      <c r="AA20" s="2">
        <v>10581.0</v>
      </c>
      <c r="AB20" s="2">
        <v>10472.0</v>
      </c>
      <c r="AC20" s="2">
        <v>9830.0</v>
      </c>
      <c r="AD20" s="2">
        <v>9474.0</v>
      </c>
      <c r="AE20" s="2">
        <v>7380.0</v>
      </c>
      <c r="AF20" s="2">
        <v>268.0</v>
      </c>
      <c r="AG20" s="2">
        <v>73.0</v>
      </c>
      <c r="AH20" s="2">
        <v>15.0</v>
      </c>
      <c r="AI20" s="88">
        <f t="shared" si="4"/>
        <v>59261</v>
      </c>
    </row>
    <row r="21">
      <c r="A21" s="2" t="s">
        <v>74</v>
      </c>
      <c r="B21" s="2">
        <v>8414.0</v>
      </c>
      <c r="C21" s="2">
        <v>8038.0</v>
      </c>
      <c r="D21" s="2">
        <v>8069.0</v>
      </c>
      <c r="E21" s="2">
        <v>7615.0</v>
      </c>
      <c r="F21" s="2">
        <v>7685.0</v>
      </c>
      <c r="G21" s="2">
        <v>7048.0</v>
      </c>
      <c r="H21" s="2">
        <v>6554.0</v>
      </c>
      <c r="I21" s="2">
        <v>5208.0</v>
      </c>
      <c r="J21" s="2">
        <v>183.0</v>
      </c>
      <c r="K21" s="2">
        <v>69.0</v>
      </c>
      <c r="L21" s="2">
        <v>28.0</v>
      </c>
      <c r="M21" s="2">
        <v>13.0</v>
      </c>
      <c r="N21" s="88">
        <f t="shared" si="1"/>
        <v>58924</v>
      </c>
      <c r="P21" s="2">
        <v>2728.0</v>
      </c>
      <c r="Q21" s="2">
        <v>2621.0</v>
      </c>
      <c r="R21" s="2">
        <v>2570.0</v>
      </c>
      <c r="S21" s="2">
        <v>2027.0</v>
      </c>
      <c r="T21" s="2">
        <v>224.0</v>
      </c>
      <c r="U21" s="2">
        <v>73.0</v>
      </c>
      <c r="V21" s="2">
        <v>34.0</v>
      </c>
      <c r="W21" s="2">
        <v>16.0</v>
      </c>
      <c r="X21" s="88">
        <f t="shared" si="2"/>
        <v>10293</v>
      </c>
      <c r="Z21" s="2">
        <v>7765.0</v>
      </c>
      <c r="AA21" s="2">
        <v>7612.0</v>
      </c>
      <c r="AB21" s="2">
        <v>7369.0</v>
      </c>
      <c r="AC21" s="2">
        <v>7064.0</v>
      </c>
      <c r="AD21" s="2">
        <v>6973.0</v>
      </c>
      <c r="AE21" s="2">
        <v>5550.0</v>
      </c>
      <c r="AF21" s="2">
        <v>158.0</v>
      </c>
      <c r="AG21" s="2">
        <v>32.0</v>
      </c>
      <c r="AH21" s="2">
        <v>9.0</v>
      </c>
      <c r="AI21" s="88">
        <f t="shared" si="4"/>
        <v>42532</v>
      </c>
    </row>
    <row r="22">
      <c r="A22" s="2" t="s">
        <v>72</v>
      </c>
      <c r="B22" s="2">
        <v>7419.0</v>
      </c>
      <c r="C22" s="2">
        <v>7288.0</v>
      </c>
      <c r="D22" s="2">
        <v>7070.0</v>
      </c>
      <c r="E22" s="2">
        <v>7000.0</v>
      </c>
      <c r="F22" s="2">
        <v>6704.0</v>
      </c>
      <c r="G22" s="2">
        <v>6273.0</v>
      </c>
      <c r="H22" s="2">
        <v>5945.0</v>
      </c>
      <c r="I22" s="2">
        <v>4344.0</v>
      </c>
      <c r="J22" s="2">
        <v>187.0</v>
      </c>
      <c r="K22" s="2">
        <v>69.0</v>
      </c>
      <c r="L22" s="2">
        <v>43.0</v>
      </c>
      <c r="M22" s="2">
        <v>17.0</v>
      </c>
      <c r="N22" s="88">
        <f t="shared" si="1"/>
        <v>52359</v>
      </c>
      <c r="P22" s="2">
        <v>2383.0</v>
      </c>
      <c r="Q22" s="2">
        <v>2355.0</v>
      </c>
      <c r="R22" s="2">
        <v>2393.0</v>
      </c>
      <c r="S22" s="2">
        <v>1712.0</v>
      </c>
      <c r="T22" s="2">
        <v>213.0</v>
      </c>
      <c r="U22" s="2">
        <v>77.0</v>
      </c>
      <c r="V22" s="2">
        <v>27.0</v>
      </c>
      <c r="W22" s="2">
        <v>24.0</v>
      </c>
      <c r="X22" s="88">
        <f t="shared" si="2"/>
        <v>9184</v>
      </c>
      <c r="Z22" s="2">
        <v>3479.0</v>
      </c>
      <c r="AA22" s="2">
        <v>3354.0</v>
      </c>
      <c r="AB22" s="2">
        <v>3239.0</v>
      </c>
      <c r="AC22" s="2">
        <v>3155.0</v>
      </c>
      <c r="AD22" s="2">
        <v>2847.0</v>
      </c>
      <c r="AE22" s="2">
        <v>2195.0</v>
      </c>
      <c r="AF22" s="2">
        <v>66.0</v>
      </c>
      <c r="AG22" s="2">
        <v>23.0</v>
      </c>
      <c r="AH22" s="2">
        <v>10.0</v>
      </c>
      <c r="AI22" s="88">
        <f t="shared" si="4"/>
        <v>18368</v>
      </c>
    </row>
    <row r="23">
      <c r="A23" s="2" t="s">
        <v>73</v>
      </c>
      <c r="B23" s="2">
        <v>6740.0</v>
      </c>
      <c r="C23" s="2">
        <v>6502.0</v>
      </c>
      <c r="D23" s="2">
        <v>6339.0</v>
      </c>
      <c r="E23" s="2">
        <v>6276.0</v>
      </c>
      <c r="F23" s="2">
        <v>6054.0</v>
      </c>
      <c r="G23" s="2">
        <v>5582.0</v>
      </c>
      <c r="H23" s="2">
        <v>5371.0</v>
      </c>
      <c r="I23" s="2">
        <v>4368.0</v>
      </c>
      <c r="J23" s="2">
        <v>170.0</v>
      </c>
      <c r="K23" s="2">
        <v>63.0</v>
      </c>
      <c r="L23" s="2">
        <v>30.0</v>
      </c>
      <c r="M23" s="2">
        <v>18.0</v>
      </c>
      <c r="N23" s="88">
        <f t="shared" si="1"/>
        <v>47513</v>
      </c>
      <c r="P23" s="2">
        <v>2292.0</v>
      </c>
      <c r="Q23" s="2">
        <v>2227.0</v>
      </c>
      <c r="R23" s="2">
        <v>2294.0</v>
      </c>
      <c r="S23" s="2">
        <v>1771.0</v>
      </c>
      <c r="T23" s="2">
        <v>189.0</v>
      </c>
      <c r="U23" s="2">
        <v>81.0</v>
      </c>
      <c r="V23" s="2">
        <v>41.0</v>
      </c>
      <c r="W23" s="2">
        <v>16.0</v>
      </c>
      <c r="X23" s="88">
        <f t="shared" si="2"/>
        <v>8911</v>
      </c>
      <c r="Z23" s="2">
        <v>1853.0</v>
      </c>
      <c r="AA23" s="2">
        <v>1742.0</v>
      </c>
      <c r="AB23" s="2">
        <v>1671.0</v>
      </c>
      <c r="AC23" s="2">
        <v>1611.0</v>
      </c>
      <c r="AD23" s="2">
        <v>1511.0</v>
      </c>
      <c r="AE23" s="2">
        <v>1267.0</v>
      </c>
      <c r="AF23" s="2">
        <v>47.0</v>
      </c>
      <c r="AG23" s="2">
        <v>18.0</v>
      </c>
      <c r="AH23" s="2">
        <v>5.0</v>
      </c>
      <c r="AI23" s="88">
        <f t="shared" si="4"/>
        <v>9725</v>
      </c>
    </row>
    <row r="24">
      <c r="A24" s="2" t="s">
        <v>75</v>
      </c>
      <c r="B24" s="2">
        <v>4333.0</v>
      </c>
      <c r="C24" s="2">
        <v>4206.0</v>
      </c>
      <c r="D24" s="2">
        <v>4141.0</v>
      </c>
      <c r="E24" s="2">
        <v>4146.0</v>
      </c>
      <c r="F24" s="2">
        <v>4085.0</v>
      </c>
      <c r="G24" s="2">
        <v>3799.0</v>
      </c>
      <c r="H24" s="2">
        <v>3662.0</v>
      </c>
      <c r="I24" s="2">
        <v>3260.0</v>
      </c>
      <c r="J24" s="2">
        <v>159.0</v>
      </c>
      <c r="K24" s="2">
        <v>47.0</v>
      </c>
      <c r="L24" s="2">
        <v>29.0</v>
      </c>
      <c r="M24" s="2">
        <v>5.0</v>
      </c>
      <c r="N24" s="88">
        <f t="shared" si="1"/>
        <v>31872</v>
      </c>
      <c r="P24" s="2">
        <v>1760.0</v>
      </c>
      <c r="Q24" s="2">
        <v>1610.0</v>
      </c>
      <c r="R24" s="2">
        <v>1553.0</v>
      </c>
      <c r="S24" s="2">
        <v>1586.0</v>
      </c>
      <c r="T24" s="2">
        <v>185.0</v>
      </c>
      <c r="U24" s="2">
        <v>77.0</v>
      </c>
      <c r="V24" s="2">
        <v>37.0</v>
      </c>
      <c r="W24" s="2">
        <v>13.0</v>
      </c>
      <c r="X24" s="88">
        <f t="shared" si="2"/>
        <v>6821</v>
      </c>
      <c r="Z24" s="2">
        <v>815.0</v>
      </c>
      <c r="AA24" s="2">
        <v>758.0</v>
      </c>
      <c r="AB24" s="2">
        <v>799.0</v>
      </c>
      <c r="AC24" s="2">
        <v>730.0</v>
      </c>
      <c r="AD24" s="2">
        <v>700.0</v>
      </c>
      <c r="AE24" s="2">
        <v>524.0</v>
      </c>
      <c r="AF24" s="2">
        <v>23.0</v>
      </c>
      <c r="AG24" s="2">
        <v>5.0</v>
      </c>
      <c r="AH24" s="2">
        <v>1.0</v>
      </c>
      <c r="AI24" s="88">
        <f t="shared" si="4"/>
        <v>4355</v>
      </c>
    </row>
    <row r="25">
      <c r="A25" s="2" t="s">
        <v>68</v>
      </c>
      <c r="B25" s="2">
        <v>4008.0</v>
      </c>
      <c r="C25" s="2">
        <v>3873.0</v>
      </c>
      <c r="D25" s="2">
        <v>3906.0</v>
      </c>
      <c r="E25" s="2">
        <v>3754.0</v>
      </c>
      <c r="F25" s="2">
        <v>3678.0</v>
      </c>
      <c r="G25" s="2">
        <v>3348.0</v>
      </c>
      <c r="H25" s="2">
        <v>3011.0</v>
      </c>
      <c r="I25" s="2">
        <v>2004.0</v>
      </c>
      <c r="J25" s="2">
        <v>118.0</v>
      </c>
      <c r="K25" s="2">
        <v>44.0</v>
      </c>
      <c r="L25" s="2">
        <v>27.0</v>
      </c>
      <c r="M25" s="2">
        <v>7.0</v>
      </c>
      <c r="N25" s="88">
        <f t="shared" si="1"/>
        <v>27778</v>
      </c>
      <c r="P25" s="2">
        <v>1568.0</v>
      </c>
      <c r="Q25" s="2">
        <v>1409.0</v>
      </c>
      <c r="R25" s="2">
        <v>1404.0</v>
      </c>
      <c r="S25" s="2">
        <v>966.0</v>
      </c>
      <c r="T25" s="2">
        <v>150.0</v>
      </c>
      <c r="U25" s="2">
        <v>56.0</v>
      </c>
      <c r="V25" s="2">
        <v>28.0</v>
      </c>
      <c r="W25" s="2">
        <v>12.0</v>
      </c>
      <c r="X25" s="88">
        <f t="shared" si="2"/>
        <v>5593</v>
      </c>
      <c r="Z25" s="2">
        <v>15070.0</v>
      </c>
      <c r="AA25" s="2">
        <v>14634.0</v>
      </c>
      <c r="AB25" s="2">
        <v>14219.0</v>
      </c>
      <c r="AC25" s="2">
        <v>13890.0</v>
      </c>
      <c r="AD25" s="2">
        <v>12367.0</v>
      </c>
      <c r="AE25" s="2">
        <v>8648.0</v>
      </c>
      <c r="AF25" s="2">
        <v>391.0</v>
      </c>
      <c r="AG25" s="2">
        <v>84.0</v>
      </c>
      <c r="AH25" s="2">
        <v>17.0</v>
      </c>
      <c r="AI25" s="88">
        <f t="shared" si="4"/>
        <v>79320</v>
      </c>
    </row>
    <row r="26">
      <c r="A26" s="2" t="s">
        <v>76</v>
      </c>
      <c r="B26" s="2">
        <v>3169.0</v>
      </c>
      <c r="C26" s="2">
        <v>3154.0</v>
      </c>
      <c r="D26" s="2">
        <v>3031.0</v>
      </c>
      <c r="E26" s="2">
        <v>3038.0</v>
      </c>
      <c r="F26" s="2">
        <v>2774.0</v>
      </c>
      <c r="G26" s="2">
        <v>2716.0</v>
      </c>
      <c r="H26" s="2">
        <v>2407.0</v>
      </c>
      <c r="I26" s="2">
        <v>1515.0</v>
      </c>
      <c r="J26" s="2">
        <v>61.0</v>
      </c>
      <c r="K26" s="2">
        <v>30.0</v>
      </c>
      <c r="L26" s="2">
        <v>11.0</v>
      </c>
      <c r="M26" s="2">
        <v>3.0</v>
      </c>
      <c r="N26" s="88">
        <f t="shared" si="1"/>
        <v>21909</v>
      </c>
      <c r="P26" s="2">
        <v>1128.0</v>
      </c>
      <c r="Q26" s="2">
        <v>1059.0</v>
      </c>
      <c r="R26" s="2">
        <v>1032.0</v>
      </c>
      <c r="S26" s="2">
        <v>708.0</v>
      </c>
      <c r="T26" s="2">
        <v>94.0</v>
      </c>
      <c r="U26" s="2">
        <v>47.0</v>
      </c>
      <c r="V26" s="2">
        <v>14.0</v>
      </c>
      <c r="W26" s="2">
        <v>7.0</v>
      </c>
      <c r="X26" s="88">
        <f t="shared" si="2"/>
        <v>4089</v>
      </c>
      <c r="Z26" s="2">
        <v>1289.0</v>
      </c>
      <c r="AA26" s="2">
        <v>1234.0</v>
      </c>
      <c r="AB26" s="2">
        <v>1207.0</v>
      </c>
      <c r="AC26" s="2">
        <v>1207.0</v>
      </c>
      <c r="AD26" s="2">
        <v>1037.0</v>
      </c>
      <c r="AE26" s="2">
        <v>650.0</v>
      </c>
      <c r="AF26" s="2">
        <v>34.0</v>
      </c>
      <c r="AG26" s="2">
        <v>6.0</v>
      </c>
      <c r="AH26" s="2">
        <v>1.0</v>
      </c>
      <c r="AI26" s="88">
        <f t="shared" si="4"/>
        <v>6665</v>
      </c>
    </row>
    <row r="27">
      <c r="A27" s="2" t="s">
        <v>78</v>
      </c>
      <c r="B27" s="2">
        <v>1227.0</v>
      </c>
      <c r="C27" s="2">
        <v>1224.0</v>
      </c>
      <c r="D27" s="2">
        <v>1197.0</v>
      </c>
      <c r="E27" s="2">
        <v>1149.0</v>
      </c>
      <c r="F27" s="2">
        <v>1031.0</v>
      </c>
      <c r="G27" s="2">
        <v>973.0</v>
      </c>
      <c r="H27" s="2">
        <v>975.0</v>
      </c>
      <c r="I27" s="2">
        <v>679.0</v>
      </c>
      <c r="J27" s="2">
        <v>27.0</v>
      </c>
      <c r="K27" s="2">
        <v>11.0</v>
      </c>
      <c r="L27" s="2">
        <v>1.0</v>
      </c>
      <c r="M27" s="2">
        <v>0.0</v>
      </c>
      <c r="N27" s="88">
        <f t="shared" si="1"/>
        <v>8494</v>
      </c>
      <c r="P27" s="2">
        <v>373.0</v>
      </c>
      <c r="Q27" s="2">
        <v>384.0</v>
      </c>
      <c r="R27" s="2">
        <v>396.0</v>
      </c>
      <c r="S27" s="2">
        <v>258.0</v>
      </c>
      <c r="T27" s="2">
        <v>41.0</v>
      </c>
      <c r="U27" s="2">
        <v>10.0</v>
      </c>
      <c r="V27" s="2">
        <v>6.0</v>
      </c>
      <c r="W27" s="2">
        <v>1.0</v>
      </c>
      <c r="X27" s="88">
        <f t="shared" si="2"/>
        <v>1469</v>
      </c>
      <c r="Z27" s="2">
        <v>1041.0</v>
      </c>
      <c r="AA27" s="2">
        <v>985.0</v>
      </c>
      <c r="AB27" s="2">
        <v>968.0</v>
      </c>
      <c r="AC27" s="2">
        <v>922.0</v>
      </c>
      <c r="AD27" s="2">
        <v>874.0</v>
      </c>
      <c r="AE27" s="2">
        <v>598.0</v>
      </c>
      <c r="AF27" s="2">
        <v>24.0</v>
      </c>
      <c r="AG27" s="2">
        <v>5.0</v>
      </c>
      <c r="AH27" s="2">
        <v>2.0</v>
      </c>
      <c r="AI27" s="88">
        <f t="shared" si="4"/>
        <v>5419</v>
      </c>
    </row>
    <row r="28">
      <c r="A28" s="2" t="s">
        <v>79</v>
      </c>
      <c r="B28" s="2">
        <v>577.0</v>
      </c>
      <c r="C28" s="2">
        <v>577.0</v>
      </c>
      <c r="D28" s="2">
        <v>535.0</v>
      </c>
      <c r="E28" s="2">
        <v>568.0</v>
      </c>
      <c r="F28" s="2">
        <v>526.0</v>
      </c>
      <c r="G28" s="2">
        <v>519.0</v>
      </c>
      <c r="H28" s="2">
        <v>495.0</v>
      </c>
      <c r="I28" s="2">
        <v>406.0</v>
      </c>
      <c r="J28" s="2">
        <v>7.0</v>
      </c>
      <c r="K28" s="2">
        <v>6.0</v>
      </c>
      <c r="L28" s="2">
        <v>2.0</v>
      </c>
      <c r="M28" s="2">
        <v>1.0</v>
      </c>
      <c r="N28" s="88">
        <f t="shared" si="1"/>
        <v>4219</v>
      </c>
      <c r="P28" s="2">
        <v>174.0</v>
      </c>
      <c r="Q28" s="2">
        <v>159.0</v>
      </c>
      <c r="R28" s="2">
        <v>162.0</v>
      </c>
      <c r="S28" s="2">
        <v>141.0</v>
      </c>
      <c r="T28" s="2">
        <v>7.0</v>
      </c>
      <c r="U28" s="2">
        <v>6.0</v>
      </c>
      <c r="V28" s="2">
        <v>4.0</v>
      </c>
      <c r="W28" s="2">
        <v>0.0</v>
      </c>
      <c r="X28" s="88">
        <f t="shared" si="2"/>
        <v>653</v>
      </c>
      <c r="Z28" s="2">
        <v>991.0</v>
      </c>
      <c r="AA28" s="2">
        <v>977.0</v>
      </c>
      <c r="AB28" s="2">
        <v>949.0</v>
      </c>
      <c r="AC28" s="2">
        <v>910.0</v>
      </c>
      <c r="AD28" s="2">
        <v>914.0</v>
      </c>
      <c r="AE28" s="2">
        <v>879.0</v>
      </c>
      <c r="AF28" s="2">
        <v>15.0</v>
      </c>
      <c r="AG28" s="2">
        <v>6.0</v>
      </c>
      <c r="AH28" s="2">
        <v>0.0</v>
      </c>
      <c r="AI28" s="88">
        <f t="shared" si="4"/>
        <v>5641</v>
      </c>
    </row>
    <row r="29">
      <c r="A29" s="2" t="s">
        <v>82</v>
      </c>
      <c r="B29" s="2">
        <v>537.0</v>
      </c>
      <c r="C29" s="2">
        <v>527.0</v>
      </c>
      <c r="D29" s="2">
        <v>501.0</v>
      </c>
      <c r="E29" s="2">
        <v>510.0</v>
      </c>
      <c r="F29" s="2">
        <v>511.0</v>
      </c>
      <c r="G29" s="2">
        <v>496.0</v>
      </c>
      <c r="H29" s="2">
        <v>445.0</v>
      </c>
      <c r="I29" s="2">
        <v>367.0</v>
      </c>
      <c r="J29" s="2">
        <v>20.0</v>
      </c>
      <c r="K29" s="2">
        <v>8.0</v>
      </c>
      <c r="L29" s="2">
        <v>2.0</v>
      </c>
      <c r="M29" s="2">
        <v>3.0</v>
      </c>
      <c r="N29" s="88">
        <f t="shared" si="1"/>
        <v>3927</v>
      </c>
      <c r="P29" s="2">
        <v>164.0</v>
      </c>
      <c r="Q29" s="2">
        <v>168.0</v>
      </c>
      <c r="R29" s="2">
        <v>182.0</v>
      </c>
      <c r="S29" s="2">
        <v>128.0</v>
      </c>
      <c r="T29" s="2">
        <v>15.0</v>
      </c>
      <c r="U29" s="2">
        <v>3.0</v>
      </c>
      <c r="V29" s="2">
        <v>1.0</v>
      </c>
      <c r="W29" s="2">
        <v>1.0</v>
      </c>
      <c r="X29" s="88">
        <f t="shared" si="2"/>
        <v>662</v>
      </c>
      <c r="Z29" s="2">
        <v>811.0</v>
      </c>
      <c r="AA29" s="2">
        <v>751.0</v>
      </c>
      <c r="AB29" s="2">
        <v>802.0</v>
      </c>
      <c r="AC29" s="2">
        <v>687.0</v>
      </c>
      <c r="AD29" s="2">
        <v>700.0</v>
      </c>
      <c r="AE29" s="2">
        <v>536.0</v>
      </c>
      <c r="AF29" s="2">
        <v>19.0</v>
      </c>
      <c r="AG29" s="2">
        <v>3.0</v>
      </c>
      <c r="AH29" s="2">
        <v>1.0</v>
      </c>
      <c r="AI29" s="88">
        <f t="shared" si="4"/>
        <v>4310</v>
      </c>
    </row>
    <row r="30">
      <c r="A30" s="2" t="s">
        <v>81</v>
      </c>
      <c r="B30" s="2">
        <v>429.0</v>
      </c>
      <c r="C30" s="2">
        <v>439.0</v>
      </c>
      <c r="D30" s="2">
        <v>439.0</v>
      </c>
      <c r="E30" s="2">
        <v>403.0</v>
      </c>
      <c r="F30" s="2">
        <v>383.0</v>
      </c>
      <c r="G30" s="2">
        <v>378.0</v>
      </c>
      <c r="H30" s="2">
        <v>316.0</v>
      </c>
      <c r="I30" s="2">
        <v>307.0</v>
      </c>
      <c r="J30" s="2">
        <v>10.0</v>
      </c>
      <c r="K30" s="2">
        <v>7.0</v>
      </c>
      <c r="L30" s="2">
        <v>2.0</v>
      </c>
      <c r="M30" s="2">
        <v>4.0</v>
      </c>
      <c r="N30" s="88">
        <f t="shared" si="1"/>
        <v>3117</v>
      </c>
      <c r="P30" s="2">
        <v>143.0</v>
      </c>
      <c r="Q30" s="2">
        <v>175.0</v>
      </c>
      <c r="R30" s="2">
        <v>156.0</v>
      </c>
      <c r="S30" s="2">
        <v>132.0</v>
      </c>
      <c r="T30" s="2">
        <v>16.0</v>
      </c>
      <c r="U30" s="2">
        <v>9.0</v>
      </c>
      <c r="V30" s="2">
        <v>8.0</v>
      </c>
      <c r="W30" s="2">
        <v>1.0</v>
      </c>
      <c r="X30" s="88">
        <f t="shared" si="2"/>
        <v>640</v>
      </c>
      <c r="Z30" s="2">
        <v>145.0</v>
      </c>
      <c r="AA30" s="2">
        <v>155.0</v>
      </c>
      <c r="AB30" s="2">
        <v>147.0</v>
      </c>
      <c r="AC30" s="2">
        <v>147.0</v>
      </c>
      <c r="AD30" s="2">
        <v>123.0</v>
      </c>
      <c r="AE30" s="2">
        <v>89.0</v>
      </c>
      <c r="AF30" s="2">
        <v>6.0</v>
      </c>
      <c r="AG30" s="2">
        <v>0.0</v>
      </c>
      <c r="AH30" s="2">
        <v>0.0</v>
      </c>
      <c r="AI30" s="88">
        <f t="shared" si="4"/>
        <v>812</v>
      </c>
    </row>
    <row r="31">
      <c r="A31" s="2" t="s">
        <v>80</v>
      </c>
      <c r="B31" s="2">
        <v>418.0</v>
      </c>
      <c r="C31" s="2">
        <v>414.0</v>
      </c>
      <c r="D31" s="2">
        <v>364.0</v>
      </c>
      <c r="E31" s="2">
        <v>399.0</v>
      </c>
      <c r="F31" s="2">
        <v>354.0</v>
      </c>
      <c r="G31" s="2">
        <v>362.0</v>
      </c>
      <c r="H31" s="2">
        <v>328.0</v>
      </c>
      <c r="I31" s="2">
        <v>299.0</v>
      </c>
      <c r="J31" s="2">
        <v>10.0</v>
      </c>
      <c r="K31" s="2">
        <v>0.0</v>
      </c>
      <c r="L31" s="2">
        <v>1.0</v>
      </c>
      <c r="M31" s="2">
        <v>1.0</v>
      </c>
      <c r="N31" s="88">
        <f t="shared" si="1"/>
        <v>2950</v>
      </c>
      <c r="P31" s="2">
        <v>133.0</v>
      </c>
      <c r="Q31" s="2">
        <v>131.0</v>
      </c>
      <c r="R31" s="2">
        <v>161.0</v>
      </c>
      <c r="S31" s="2">
        <v>116.0</v>
      </c>
      <c r="T31" s="2">
        <v>10.0</v>
      </c>
      <c r="U31" s="2">
        <v>5.0</v>
      </c>
      <c r="V31" s="2">
        <v>1.0</v>
      </c>
      <c r="W31" s="2">
        <v>2.0</v>
      </c>
      <c r="X31" s="88">
        <f t="shared" si="2"/>
        <v>559</v>
      </c>
      <c r="Z31" s="2">
        <v>530.0</v>
      </c>
      <c r="AA31" s="2">
        <v>495.0</v>
      </c>
      <c r="AB31" s="2">
        <v>458.0</v>
      </c>
      <c r="AC31" s="2">
        <v>483.0</v>
      </c>
      <c r="AD31" s="2">
        <v>454.0</v>
      </c>
      <c r="AE31" s="2">
        <v>347.0</v>
      </c>
      <c r="AF31" s="2">
        <v>9.0</v>
      </c>
      <c r="AG31" s="2">
        <v>3.0</v>
      </c>
      <c r="AH31" s="2">
        <v>2.0</v>
      </c>
      <c r="AI31" s="88">
        <f t="shared" si="4"/>
        <v>2781</v>
      </c>
    </row>
    <row r="32">
      <c r="A32" s="2" t="s">
        <v>77</v>
      </c>
      <c r="B32" s="2">
        <v>321.0</v>
      </c>
      <c r="C32" s="2">
        <v>303.0</v>
      </c>
      <c r="D32" s="2">
        <v>294.0</v>
      </c>
      <c r="E32" s="2">
        <v>296.0</v>
      </c>
      <c r="F32" s="2">
        <v>311.0</v>
      </c>
      <c r="G32" s="2">
        <v>290.0</v>
      </c>
      <c r="H32" s="2">
        <v>267.0</v>
      </c>
      <c r="I32" s="2">
        <v>287.0</v>
      </c>
      <c r="J32" s="2">
        <v>3.0</v>
      </c>
      <c r="K32" s="2">
        <v>1.0</v>
      </c>
      <c r="L32" s="2">
        <v>0.0</v>
      </c>
      <c r="M32" s="2">
        <v>0.0</v>
      </c>
      <c r="N32" s="88">
        <f t="shared" si="1"/>
        <v>2373</v>
      </c>
      <c r="P32" s="2">
        <v>99.0</v>
      </c>
      <c r="Q32" s="2">
        <v>70.0</v>
      </c>
      <c r="R32" s="2">
        <v>76.0</v>
      </c>
      <c r="S32" s="2">
        <v>79.0</v>
      </c>
      <c r="T32" s="2">
        <v>2.0</v>
      </c>
      <c r="U32" s="2">
        <v>1.0</v>
      </c>
      <c r="V32" s="2">
        <v>2.0</v>
      </c>
      <c r="W32" s="2">
        <v>0.0</v>
      </c>
      <c r="X32" s="88">
        <f t="shared" si="2"/>
        <v>329</v>
      </c>
      <c r="Z32" s="2">
        <v>911.0</v>
      </c>
      <c r="AA32" s="2">
        <v>902.0</v>
      </c>
      <c r="AB32" s="2">
        <v>912.0</v>
      </c>
      <c r="AC32" s="2">
        <v>864.0</v>
      </c>
      <c r="AD32" s="2">
        <v>796.0</v>
      </c>
      <c r="AE32" s="2">
        <v>927.0</v>
      </c>
      <c r="AF32" s="2">
        <v>4.0</v>
      </c>
      <c r="AG32" s="2">
        <v>1.0</v>
      </c>
      <c r="AH32" s="2">
        <v>0.0</v>
      </c>
      <c r="AI32" s="88">
        <f t="shared" si="4"/>
        <v>5317</v>
      </c>
    </row>
    <row r="33">
      <c r="A33" s="2" t="s">
        <v>83</v>
      </c>
      <c r="B33" s="2">
        <v>263.0</v>
      </c>
      <c r="C33" s="2">
        <v>276.0</v>
      </c>
      <c r="D33" s="2">
        <v>257.0</v>
      </c>
      <c r="E33" s="2">
        <v>269.0</v>
      </c>
      <c r="F33" s="2">
        <v>308.0</v>
      </c>
      <c r="G33" s="2">
        <v>265.0</v>
      </c>
      <c r="H33" s="2">
        <v>300.0</v>
      </c>
      <c r="I33" s="2">
        <v>326.0</v>
      </c>
      <c r="J33" s="2">
        <v>18.0</v>
      </c>
      <c r="K33" s="2">
        <v>6.0</v>
      </c>
      <c r="L33" s="2">
        <v>0.0</v>
      </c>
      <c r="M33" s="2">
        <v>2.0</v>
      </c>
      <c r="N33" s="88">
        <f t="shared" si="1"/>
        <v>2290</v>
      </c>
      <c r="P33" s="2">
        <v>132.0</v>
      </c>
      <c r="Q33" s="2">
        <v>129.0</v>
      </c>
      <c r="R33" s="2">
        <v>143.0</v>
      </c>
      <c r="S33" s="2">
        <v>139.0</v>
      </c>
      <c r="T33" s="2">
        <v>13.0</v>
      </c>
      <c r="U33" s="2">
        <v>4.0</v>
      </c>
      <c r="V33" s="2">
        <v>3.0</v>
      </c>
      <c r="W33" s="2">
        <v>2.0</v>
      </c>
      <c r="X33" s="88">
        <f t="shared" si="2"/>
        <v>565</v>
      </c>
      <c r="Z33" s="2">
        <v>81.0</v>
      </c>
      <c r="AA33" s="2">
        <v>78.0</v>
      </c>
      <c r="AB33" s="2">
        <v>68.0</v>
      </c>
      <c r="AC33" s="2">
        <v>86.0</v>
      </c>
      <c r="AD33" s="2">
        <v>81.0</v>
      </c>
      <c r="AE33" s="2">
        <v>72.0</v>
      </c>
      <c r="AF33" s="2">
        <v>2.0</v>
      </c>
      <c r="AG33" s="2">
        <v>1.0</v>
      </c>
      <c r="AH33" s="2">
        <v>0.0</v>
      </c>
      <c r="AI33" s="88">
        <f t="shared" si="4"/>
        <v>469</v>
      </c>
    </row>
    <row r="34">
      <c r="A34" s="2" t="s">
        <v>84</v>
      </c>
      <c r="B34" s="2">
        <v>279.0</v>
      </c>
      <c r="C34" s="2">
        <v>275.0</v>
      </c>
      <c r="D34" s="2">
        <v>297.0</v>
      </c>
      <c r="E34" s="2">
        <v>249.0</v>
      </c>
      <c r="F34" s="2">
        <v>276.0</v>
      </c>
      <c r="G34" s="2">
        <v>232.0</v>
      </c>
      <c r="H34" s="2">
        <v>198.0</v>
      </c>
      <c r="I34" s="2">
        <v>171.0</v>
      </c>
      <c r="J34" s="2">
        <v>3.0</v>
      </c>
      <c r="K34" s="2">
        <v>2.0</v>
      </c>
      <c r="L34" s="2">
        <v>1.0</v>
      </c>
      <c r="M34" s="2">
        <v>0.0</v>
      </c>
      <c r="N34" s="88">
        <f t="shared" si="1"/>
        <v>1983</v>
      </c>
      <c r="P34" s="2">
        <v>91.0</v>
      </c>
      <c r="Q34" s="2">
        <v>89.0</v>
      </c>
      <c r="R34" s="2">
        <v>76.0</v>
      </c>
      <c r="S34" s="2">
        <v>66.0</v>
      </c>
      <c r="T34" s="2">
        <v>11.0</v>
      </c>
      <c r="U34" s="2">
        <v>3.0</v>
      </c>
      <c r="V34" s="2">
        <v>0.0</v>
      </c>
      <c r="W34" s="2">
        <v>0.0</v>
      </c>
      <c r="X34" s="88">
        <f t="shared" si="2"/>
        <v>336</v>
      </c>
      <c r="Z34" s="2">
        <v>332.0</v>
      </c>
      <c r="AA34" s="2">
        <v>351.0</v>
      </c>
      <c r="AB34" s="2">
        <v>335.0</v>
      </c>
      <c r="AC34" s="2">
        <v>292.0</v>
      </c>
      <c r="AD34" s="2">
        <v>293.0</v>
      </c>
      <c r="AE34" s="2">
        <v>192.0</v>
      </c>
      <c r="AF34" s="2">
        <v>6.0</v>
      </c>
      <c r="AG34" s="2">
        <v>0.0</v>
      </c>
      <c r="AH34" s="2">
        <v>0.0</v>
      </c>
      <c r="AI34" s="88">
        <f t="shared" si="4"/>
        <v>1801</v>
      </c>
    </row>
    <row r="35">
      <c r="A35" s="2" t="s">
        <v>87</v>
      </c>
      <c r="B35" s="2">
        <v>106.0</v>
      </c>
      <c r="C35" s="2">
        <v>97.0</v>
      </c>
      <c r="D35" s="2">
        <v>99.0</v>
      </c>
      <c r="E35" s="2">
        <v>96.0</v>
      </c>
      <c r="F35" s="2">
        <v>79.0</v>
      </c>
      <c r="G35" s="2">
        <v>91.0</v>
      </c>
      <c r="H35" s="2">
        <v>73.0</v>
      </c>
      <c r="I35" s="2">
        <v>51.0</v>
      </c>
      <c r="J35" s="2">
        <v>3.0</v>
      </c>
      <c r="K35" s="2">
        <v>0.0</v>
      </c>
      <c r="L35" s="2">
        <v>0.0</v>
      </c>
      <c r="M35" s="2">
        <v>0.0</v>
      </c>
      <c r="N35" s="88">
        <f t="shared" si="1"/>
        <v>695</v>
      </c>
      <c r="P35" s="2">
        <v>27.0</v>
      </c>
      <c r="Q35" s="2">
        <v>22.0</v>
      </c>
      <c r="R35" s="2">
        <v>29.0</v>
      </c>
      <c r="S35" s="2">
        <v>15.0</v>
      </c>
      <c r="T35" s="2">
        <v>1.0</v>
      </c>
      <c r="U35" s="2">
        <v>0.0</v>
      </c>
      <c r="V35" s="2">
        <v>0.0</v>
      </c>
      <c r="W35" s="2">
        <v>0.0</v>
      </c>
      <c r="X35" s="88">
        <f t="shared" si="2"/>
        <v>94</v>
      </c>
      <c r="Z35" s="2">
        <v>41.0</v>
      </c>
      <c r="AA35" s="2">
        <v>35.0</v>
      </c>
      <c r="AB35" s="2">
        <v>28.0</v>
      </c>
      <c r="AC35" s="2">
        <v>21.0</v>
      </c>
      <c r="AD35" s="2">
        <v>25.0</v>
      </c>
      <c r="AE35" s="2">
        <v>19.0</v>
      </c>
      <c r="AF35" s="2">
        <v>0.0</v>
      </c>
      <c r="AG35" s="2">
        <v>0.0</v>
      </c>
      <c r="AH35" s="2">
        <v>0.0</v>
      </c>
      <c r="AI35" s="88">
        <f t="shared" si="4"/>
        <v>169</v>
      </c>
    </row>
    <row r="36">
      <c r="A36" s="2" t="s">
        <v>89</v>
      </c>
      <c r="B36" s="2">
        <v>18.0</v>
      </c>
      <c r="C36" s="2">
        <v>14.0</v>
      </c>
      <c r="D36" s="2">
        <v>16.0</v>
      </c>
      <c r="E36" s="2">
        <v>11.0</v>
      </c>
      <c r="F36" s="2">
        <v>14.0</v>
      </c>
      <c r="G36" s="2">
        <v>11.0</v>
      </c>
      <c r="H36" s="2">
        <v>6.0</v>
      </c>
      <c r="I36" s="2">
        <v>18.0</v>
      </c>
      <c r="J36" s="2">
        <v>1.0</v>
      </c>
      <c r="K36" s="2">
        <v>0.0</v>
      </c>
      <c r="L36" s="2">
        <v>0.0</v>
      </c>
      <c r="M36" s="2">
        <v>0.0</v>
      </c>
      <c r="N36" s="88">
        <f t="shared" si="1"/>
        <v>109</v>
      </c>
      <c r="P36" s="2">
        <v>6.0</v>
      </c>
      <c r="Q36" s="2">
        <v>3.0</v>
      </c>
      <c r="R36" s="2">
        <v>8.0</v>
      </c>
      <c r="S36" s="2">
        <v>10.0</v>
      </c>
      <c r="T36" s="2">
        <v>2.0</v>
      </c>
      <c r="U36" s="2">
        <v>1.0</v>
      </c>
      <c r="V36" s="2">
        <v>0.0</v>
      </c>
      <c r="W36" s="2">
        <v>0.0</v>
      </c>
      <c r="X36" s="88">
        <f t="shared" si="2"/>
        <v>30</v>
      </c>
      <c r="Z36" s="2">
        <v>7.0</v>
      </c>
      <c r="AA36" s="2">
        <v>6.0</v>
      </c>
      <c r="AB36" s="2">
        <v>3.0</v>
      </c>
      <c r="AC36" s="2">
        <v>3.0</v>
      </c>
      <c r="AD36" s="2">
        <v>2.0</v>
      </c>
      <c r="AE36" s="2">
        <v>2.0</v>
      </c>
      <c r="AF36" s="2">
        <v>0.0</v>
      </c>
      <c r="AG36" s="2">
        <v>0.0</v>
      </c>
      <c r="AH36" s="2">
        <v>0.0</v>
      </c>
      <c r="AI36" s="88">
        <f t="shared" si="4"/>
        <v>23</v>
      </c>
    </row>
    <row r="37">
      <c r="A37" s="2" t="s">
        <v>86</v>
      </c>
      <c r="B37" s="2">
        <v>13.0</v>
      </c>
      <c r="C37" s="2">
        <v>14.0</v>
      </c>
      <c r="D37" s="2">
        <v>12.0</v>
      </c>
      <c r="E37" s="2">
        <v>13.0</v>
      </c>
      <c r="F37" s="2">
        <v>12.0</v>
      </c>
      <c r="G37" s="2">
        <v>13.0</v>
      </c>
      <c r="H37" s="2">
        <v>13.0</v>
      </c>
      <c r="I37" s="2">
        <v>12.0</v>
      </c>
      <c r="J37" s="2">
        <v>0.0</v>
      </c>
      <c r="K37" s="2">
        <v>0.0</v>
      </c>
      <c r="L37" s="2">
        <v>1.0</v>
      </c>
      <c r="M37" s="2">
        <v>0.0</v>
      </c>
      <c r="N37" s="88">
        <f t="shared" si="1"/>
        <v>103</v>
      </c>
      <c r="P37" s="2">
        <v>7.0</v>
      </c>
      <c r="Q37" s="2">
        <v>4.0</v>
      </c>
      <c r="R37" s="2">
        <v>6.0</v>
      </c>
      <c r="S37" s="2">
        <v>5.0</v>
      </c>
      <c r="T37" s="2">
        <v>1.0</v>
      </c>
      <c r="U37" s="2">
        <v>0.0</v>
      </c>
      <c r="V37" s="2">
        <v>0.0</v>
      </c>
      <c r="W37" s="2">
        <v>0.0</v>
      </c>
      <c r="X37" s="88">
        <f t="shared" si="2"/>
        <v>23</v>
      </c>
      <c r="Z37" s="2">
        <v>13.0</v>
      </c>
      <c r="AA37" s="2">
        <v>18.0</v>
      </c>
      <c r="AB37" s="2">
        <v>19.0</v>
      </c>
      <c r="AC37" s="2">
        <v>19.0</v>
      </c>
      <c r="AD37" s="2">
        <v>17.0</v>
      </c>
      <c r="AE37" s="2">
        <v>9.0</v>
      </c>
      <c r="AF37" s="2">
        <v>0.0</v>
      </c>
      <c r="AG37" s="2">
        <v>0.0</v>
      </c>
      <c r="AH37" s="2">
        <v>0.0</v>
      </c>
      <c r="AI37" s="88">
        <f t="shared" si="4"/>
        <v>95</v>
      </c>
    </row>
    <row r="38">
      <c r="A38" s="2" t="s">
        <v>90</v>
      </c>
      <c r="B38" s="2">
        <v>16.0</v>
      </c>
      <c r="C38" s="2">
        <v>12.0</v>
      </c>
      <c r="D38" s="2">
        <v>16.0</v>
      </c>
      <c r="E38" s="2">
        <v>12.0</v>
      </c>
      <c r="F38" s="2">
        <v>11.0</v>
      </c>
      <c r="G38" s="2">
        <v>11.0</v>
      </c>
      <c r="H38" s="2">
        <v>8.0</v>
      </c>
      <c r="I38" s="2">
        <v>10.0</v>
      </c>
      <c r="J38" s="2">
        <v>0.0</v>
      </c>
      <c r="K38" s="2">
        <v>0.0</v>
      </c>
      <c r="L38" s="2">
        <v>0.0</v>
      </c>
      <c r="M38" s="2">
        <v>0.0</v>
      </c>
      <c r="N38" s="88">
        <f t="shared" si="1"/>
        <v>96</v>
      </c>
      <c r="P38" s="2">
        <v>2.0</v>
      </c>
      <c r="Q38" s="2">
        <v>6.0</v>
      </c>
      <c r="R38" s="2">
        <v>4.0</v>
      </c>
      <c r="S38" s="2">
        <v>3.0</v>
      </c>
      <c r="T38" s="2">
        <v>1.0</v>
      </c>
      <c r="U38" s="2">
        <v>0.0</v>
      </c>
      <c r="V38" s="2">
        <v>0.0</v>
      </c>
      <c r="W38" s="2">
        <v>0.0</v>
      </c>
      <c r="X38" s="88">
        <f t="shared" si="2"/>
        <v>16</v>
      </c>
      <c r="Z38" s="2">
        <v>18.0</v>
      </c>
      <c r="AA38" s="2">
        <v>18.0</v>
      </c>
      <c r="AB38" s="2">
        <v>15.0</v>
      </c>
      <c r="AC38" s="2">
        <v>20.0</v>
      </c>
      <c r="AD38" s="2">
        <v>12.0</v>
      </c>
      <c r="AE38" s="2">
        <v>17.0</v>
      </c>
      <c r="AF38" s="2">
        <v>0.0</v>
      </c>
      <c r="AG38" s="2">
        <v>0.0</v>
      </c>
      <c r="AH38" s="2">
        <v>0.0</v>
      </c>
      <c r="AI38" s="88">
        <f t="shared" si="4"/>
        <v>100</v>
      </c>
    </row>
    <row r="39">
      <c r="A39" s="2" t="s">
        <v>91</v>
      </c>
      <c r="B39" s="2">
        <v>12.0</v>
      </c>
      <c r="C39" s="2">
        <v>14.0</v>
      </c>
      <c r="D39" s="2">
        <v>10.0</v>
      </c>
      <c r="E39" s="2">
        <v>5.0</v>
      </c>
      <c r="F39" s="2">
        <v>13.0</v>
      </c>
      <c r="G39" s="2">
        <v>9.0</v>
      </c>
      <c r="H39" s="2">
        <v>13.0</v>
      </c>
      <c r="I39" s="2">
        <v>7.0</v>
      </c>
      <c r="J39" s="2">
        <v>0.0</v>
      </c>
      <c r="K39" s="2">
        <v>0.0</v>
      </c>
      <c r="L39" s="2">
        <v>0.0</v>
      </c>
      <c r="M39" s="2">
        <v>0.0</v>
      </c>
      <c r="N39" s="88">
        <f t="shared" si="1"/>
        <v>83</v>
      </c>
      <c r="P39" s="2">
        <v>4.0</v>
      </c>
      <c r="Q39" s="2">
        <v>5.0</v>
      </c>
      <c r="R39" s="2">
        <v>1.0</v>
      </c>
      <c r="S39" s="2">
        <v>3.0</v>
      </c>
      <c r="T39" s="2">
        <v>0.0</v>
      </c>
      <c r="U39" s="2">
        <v>0.0</v>
      </c>
      <c r="V39" s="2">
        <v>0.0</v>
      </c>
      <c r="W39" s="2">
        <v>0.0</v>
      </c>
      <c r="X39" s="88">
        <f t="shared" si="2"/>
        <v>13</v>
      </c>
      <c r="Z39" s="2">
        <v>17.0</v>
      </c>
      <c r="AA39" s="2">
        <v>8.0</v>
      </c>
      <c r="AB39" s="2">
        <v>13.0</v>
      </c>
      <c r="AC39" s="2">
        <v>14.0</v>
      </c>
      <c r="AD39" s="2">
        <v>15.0</v>
      </c>
      <c r="AE39" s="2">
        <v>11.0</v>
      </c>
      <c r="AF39" s="2">
        <v>0.0</v>
      </c>
      <c r="AG39" s="2">
        <v>0.0</v>
      </c>
      <c r="AH39" s="2">
        <v>0.0</v>
      </c>
      <c r="AI39" s="88">
        <f t="shared" si="4"/>
        <v>78</v>
      </c>
    </row>
    <row r="40">
      <c r="A40" s="2" t="s">
        <v>92</v>
      </c>
      <c r="B40" s="2">
        <v>12.0</v>
      </c>
      <c r="C40" s="2">
        <v>11.0</v>
      </c>
      <c r="D40" s="2">
        <v>3.0</v>
      </c>
      <c r="E40" s="2">
        <v>11.0</v>
      </c>
      <c r="F40" s="2">
        <v>9.0</v>
      </c>
      <c r="G40" s="2">
        <v>4.0</v>
      </c>
      <c r="H40" s="2">
        <v>6.0</v>
      </c>
      <c r="I40" s="2">
        <v>5.0</v>
      </c>
      <c r="J40" s="2">
        <v>0.0</v>
      </c>
      <c r="K40" s="2">
        <v>0.0</v>
      </c>
      <c r="L40" s="2">
        <v>0.0</v>
      </c>
      <c r="M40" s="2">
        <v>0.0</v>
      </c>
      <c r="N40" s="88">
        <f t="shared" si="1"/>
        <v>61</v>
      </c>
      <c r="P40" s="2">
        <v>3.0</v>
      </c>
      <c r="Q40" s="2">
        <v>4.0</v>
      </c>
      <c r="R40" s="2">
        <v>1.0</v>
      </c>
      <c r="S40" s="2">
        <v>2.0</v>
      </c>
      <c r="T40" s="2">
        <v>0.0</v>
      </c>
      <c r="U40" s="2">
        <v>0.0</v>
      </c>
      <c r="V40" s="2">
        <v>0.0</v>
      </c>
      <c r="W40" s="2">
        <v>0.0</v>
      </c>
      <c r="X40" s="88">
        <f t="shared" si="2"/>
        <v>10</v>
      </c>
      <c r="Z40" s="2">
        <v>17.0</v>
      </c>
      <c r="AA40" s="2">
        <v>17.0</v>
      </c>
      <c r="AB40" s="2">
        <v>13.0</v>
      </c>
      <c r="AC40" s="2">
        <v>14.0</v>
      </c>
      <c r="AD40" s="2">
        <v>13.0</v>
      </c>
      <c r="AE40" s="2">
        <v>9.0</v>
      </c>
      <c r="AF40" s="2">
        <v>0.0</v>
      </c>
      <c r="AG40" s="2">
        <v>0.0</v>
      </c>
      <c r="AH40" s="2">
        <v>0.0</v>
      </c>
      <c r="AI40" s="88">
        <f t="shared" si="4"/>
        <v>83</v>
      </c>
    </row>
    <row r="41">
      <c r="A41" s="2" t="s">
        <v>88</v>
      </c>
      <c r="B41" s="2">
        <v>9.0</v>
      </c>
      <c r="C41" s="2">
        <v>5.0</v>
      </c>
      <c r="D41" s="2">
        <v>6.0</v>
      </c>
      <c r="E41" s="2">
        <v>9.0</v>
      </c>
      <c r="F41" s="2">
        <v>2.0</v>
      </c>
      <c r="G41" s="2">
        <v>9.0</v>
      </c>
      <c r="H41" s="2">
        <v>3.0</v>
      </c>
      <c r="I41" s="2">
        <v>2.0</v>
      </c>
      <c r="J41" s="2">
        <v>0.0</v>
      </c>
      <c r="K41" s="2">
        <v>0.0</v>
      </c>
      <c r="L41" s="2">
        <v>0.0</v>
      </c>
      <c r="M41" s="2">
        <v>0.0</v>
      </c>
      <c r="N41" s="88">
        <f t="shared" si="1"/>
        <v>45</v>
      </c>
      <c r="P41" s="2">
        <v>2.0</v>
      </c>
      <c r="Q41" s="2">
        <v>3.0</v>
      </c>
      <c r="R41" s="2">
        <v>1.0</v>
      </c>
      <c r="S41" s="2">
        <v>2.0</v>
      </c>
      <c r="T41" s="2">
        <v>0.0</v>
      </c>
      <c r="U41" s="2">
        <v>0.0</v>
      </c>
      <c r="V41" s="2">
        <v>0.0</v>
      </c>
      <c r="W41" s="2">
        <v>0.0</v>
      </c>
      <c r="X41" s="88">
        <f t="shared" si="2"/>
        <v>8</v>
      </c>
      <c r="Z41" s="2">
        <v>23.0</v>
      </c>
      <c r="AA41" s="2">
        <v>22.0</v>
      </c>
      <c r="AB41" s="2">
        <v>21.0</v>
      </c>
      <c r="AC41" s="2">
        <v>30.0</v>
      </c>
      <c r="AD41" s="2">
        <v>28.0</v>
      </c>
      <c r="AE41" s="2">
        <v>25.0</v>
      </c>
      <c r="AF41" s="2">
        <v>0.0</v>
      </c>
      <c r="AG41" s="2">
        <v>0.0</v>
      </c>
      <c r="AH41" s="2">
        <v>0.0</v>
      </c>
      <c r="AI41" s="88">
        <f t="shared" si="4"/>
        <v>149</v>
      </c>
    </row>
    <row r="42">
      <c r="A42" s="2" t="s">
        <v>85</v>
      </c>
      <c r="B42" s="2">
        <v>5.0</v>
      </c>
      <c r="C42" s="2">
        <v>6.0</v>
      </c>
      <c r="D42" s="2">
        <v>7.0</v>
      </c>
      <c r="E42" s="2">
        <v>5.0</v>
      </c>
      <c r="F42" s="2">
        <v>4.0</v>
      </c>
      <c r="G42" s="2">
        <v>3.0</v>
      </c>
      <c r="H42" s="2">
        <v>6.0</v>
      </c>
      <c r="I42" s="2">
        <v>7.0</v>
      </c>
      <c r="J42" s="2">
        <v>0.0</v>
      </c>
      <c r="K42" s="2">
        <v>0.0</v>
      </c>
      <c r="L42" s="2">
        <v>0.0</v>
      </c>
      <c r="M42" s="2">
        <v>1.0</v>
      </c>
      <c r="N42" s="88">
        <f t="shared" si="1"/>
        <v>44</v>
      </c>
      <c r="P42" s="2">
        <v>1.0</v>
      </c>
      <c r="Q42" s="2">
        <v>0.0</v>
      </c>
      <c r="R42" s="2">
        <v>0.0</v>
      </c>
      <c r="S42" s="2">
        <v>2.0</v>
      </c>
      <c r="T42" s="2">
        <v>0.0</v>
      </c>
      <c r="U42" s="2">
        <v>0.0</v>
      </c>
      <c r="V42" s="2">
        <v>0.0</v>
      </c>
      <c r="W42" s="2">
        <v>0.0</v>
      </c>
      <c r="X42" s="88">
        <f t="shared" si="2"/>
        <v>3</v>
      </c>
      <c r="Z42" s="2">
        <v>11.0</v>
      </c>
      <c r="AA42" s="2">
        <v>4.0</v>
      </c>
      <c r="AB42" s="2">
        <v>6.0</v>
      </c>
      <c r="AC42" s="2">
        <v>11.0</v>
      </c>
      <c r="AD42" s="2">
        <v>7.0</v>
      </c>
      <c r="AE42" s="2">
        <v>1.0</v>
      </c>
      <c r="AF42" s="2">
        <v>1.0</v>
      </c>
      <c r="AG42" s="2">
        <v>0.0</v>
      </c>
      <c r="AH42" s="2">
        <v>0.0</v>
      </c>
      <c r="AI42" s="88">
        <f t="shared" si="4"/>
        <v>41</v>
      </c>
    </row>
    <row r="43">
      <c r="A43" s="2" t="s">
        <v>93</v>
      </c>
      <c r="B43" s="2">
        <v>3.0</v>
      </c>
      <c r="C43" s="2">
        <v>1.0</v>
      </c>
      <c r="D43" s="2">
        <v>3.0</v>
      </c>
      <c r="E43" s="2">
        <v>1.0</v>
      </c>
      <c r="F43" s="2">
        <v>3.0</v>
      </c>
      <c r="G43" s="2">
        <v>4.0</v>
      </c>
      <c r="H43" s="2">
        <v>4.0</v>
      </c>
      <c r="I43" s="2">
        <v>0.0</v>
      </c>
      <c r="J43" s="2">
        <v>0.0</v>
      </c>
      <c r="K43" s="2">
        <v>0.0</v>
      </c>
      <c r="L43" s="2">
        <v>0.0</v>
      </c>
      <c r="M43" s="2">
        <v>0.0</v>
      </c>
      <c r="N43" s="88">
        <f t="shared" si="1"/>
        <v>19</v>
      </c>
      <c r="P43" s="2">
        <v>0.0</v>
      </c>
      <c r="Q43" s="2">
        <v>0.0</v>
      </c>
      <c r="R43" s="2">
        <v>0.0</v>
      </c>
      <c r="S43" s="2">
        <v>0.0</v>
      </c>
      <c r="T43" s="2">
        <v>0.0</v>
      </c>
      <c r="U43" s="2">
        <v>0.0</v>
      </c>
      <c r="V43" s="2">
        <v>0.0</v>
      </c>
      <c r="W43" s="2">
        <v>0.0</v>
      </c>
      <c r="X43" s="2">
        <v>0.0</v>
      </c>
      <c r="Z43" s="2">
        <v>2.0</v>
      </c>
      <c r="AA43" s="2">
        <v>1.0</v>
      </c>
      <c r="AB43" s="2">
        <v>0.0</v>
      </c>
      <c r="AC43" s="2">
        <v>4.0</v>
      </c>
      <c r="AD43" s="2">
        <v>2.0</v>
      </c>
      <c r="AE43" s="2">
        <v>0.0</v>
      </c>
      <c r="AF43" s="2">
        <v>0.0</v>
      </c>
      <c r="AG43" s="2">
        <v>0.0</v>
      </c>
      <c r="AH43" s="2">
        <v>0.0</v>
      </c>
      <c r="AI43" s="88">
        <f t="shared" si="4"/>
        <v>9</v>
      </c>
    </row>
    <row r="44">
      <c r="A44" s="2" t="s">
        <v>94</v>
      </c>
      <c r="B44" s="88">
        <f t="shared" ref="B44:N44" si="5">SUM(B3:B43)</f>
        <v>4265266</v>
      </c>
      <c r="C44" s="88">
        <f t="shared" si="5"/>
        <v>4169507</v>
      </c>
      <c r="D44" s="88">
        <f t="shared" si="5"/>
        <v>4069261</v>
      </c>
      <c r="E44" s="88">
        <f t="shared" si="5"/>
        <v>3936549</v>
      </c>
      <c r="F44" s="88">
        <f t="shared" si="5"/>
        <v>3787332</v>
      </c>
      <c r="G44" s="88">
        <f t="shared" si="5"/>
        <v>3554705</v>
      </c>
      <c r="H44" s="88">
        <f t="shared" si="5"/>
        <v>3280092</v>
      </c>
      <c r="I44" s="88">
        <f t="shared" si="5"/>
        <v>2569039</v>
      </c>
      <c r="J44" s="88">
        <f t="shared" si="5"/>
        <v>108188</v>
      </c>
      <c r="K44" s="88">
        <f t="shared" si="5"/>
        <v>43992</v>
      </c>
      <c r="L44" s="88">
        <f t="shared" si="5"/>
        <v>18496</v>
      </c>
      <c r="M44" s="88">
        <f t="shared" si="5"/>
        <v>7811</v>
      </c>
      <c r="N44" s="88">
        <f t="shared" si="5"/>
        <v>29810238</v>
      </c>
      <c r="P44" s="88">
        <f t="shared" ref="P44:X44" si="6">SUM(P3:P43)</f>
        <v>1475620</v>
      </c>
      <c r="Q44" s="88">
        <f t="shared" si="6"/>
        <v>1431343</v>
      </c>
      <c r="R44" s="88">
        <f t="shared" si="6"/>
        <v>1375579</v>
      </c>
      <c r="S44" s="88">
        <f t="shared" si="6"/>
        <v>1111207</v>
      </c>
      <c r="T44" s="88">
        <f t="shared" si="6"/>
        <v>130244</v>
      </c>
      <c r="U44" s="88">
        <f t="shared" si="6"/>
        <v>54022</v>
      </c>
      <c r="V44" s="88">
        <f t="shared" si="6"/>
        <v>23077</v>
      </c>
      <c r="W44" s="88">
        <f t="shared" si="6"/>
        <v>9944</v>
      </c>
      <c r="X44" s="88">
        <f t="shared" si="6"/>
        <v>5611036</v>
      </c>
      <c r="Z44" s="88">
        <f t="shared" ref="Z44:AI44" si="7">SUM(Z3:Z43)</f>
        <v>2191168</v>
      </c>
      <c r="AA44" s="88">
        <f t="shared" si="7"/>
        <v>2129864</v>
      </c>
      <c r="AB44" s="88">
        <f t="shared" si="7"/>
        <v>2041647</v>
      </c>
      <c r="AC44" s="88">
        <f t="shared" si="7"/>
        <v>1946270</v>
      </c>
      <c r="AD44" s="88">
        <f t="shared" si="7"/>
        <v>1793812</v>
      </c>
      <c r="AE44" s="88">
        <f t="shared" si="7"/>
        <v>1281467</v>
      </c>
      <c r="AF44" s="88">
        <f t="shared" si="7"/>
        <v>56416</v>
      </c>
      <c r="AG44" s="88">
        <f t="shared" si="7"/>
        <v>13994</v>
      </c>
      <c r="AH44" s="88">
        <f t="shared" si="7"/>
        <v>3503</v>
      </c>
      <c r="AI44" s="88">
        <f t="shared" si="7"/>
        <v>11458141</v>
      </c>
    </row>
  </sheetData>
  <mergeCells count="3">
    <mergeCell ref="B1:N1"/>
    <mergeCell ref="P1:W1"/>
    <mergeCell ref="Z1:AI1"/>
  </mergeCells>
  <drawing r:id="rId1"/>
</worksheet>
</file>